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@@박현진\1.예산편성-@@@\49.2025년 본예산\세입세출예산(안)-노란색\"/>
    </mc:Choice>
  </mc:AlternateContent>
  <xr:revisionPtr revIDLastSave="0" documentId="13_ncr:1_{48623AE1-6C62-423A-A34A-F1148184554A}" xr6:coauthVersionLast="36" xr6:coauthVersionMax="36" xr10:uidLastSave="{00000000-0000-0000-0000-000000000000}"/>
  <bookViews>
    <workbookView xWindow="0" yWindow="0" windowWidth="28800" windowHeight="12060" xr2:uid="{00000000-000D-0000-FFFF-FFFF00000000}"/>
  </bookViews>
  <sheets>
    <sheet name="명시이월" sheetId="3" r:id="rId1"/>
  </sheets>
  <calcPr calcId="191029"/>
</workbook>
</file>

<file path=xl/calcChain.xml><?xml version="1.0" encoding="utf-8"?>
<calcChain xmlns="http://schemas.openxmlformats.org/spreadsheetml/2006/main">
  <c r="G7" i="3" l="1"/>
  <c r="F7" i="3"/>
  <c r="G28" i="3" l="1"/>
  <c r="F93" i="3" l="1"/>
  <c r="G96" i="3" l="1"/>
  <c r="G93" i="3" s="1"/>
  <c r="F96" i="3"/>
  <c r="F95" i="3"/>
  <c r="F94" i="3"/>
</calcChain>
</file>

<file path=xl/sharedStrings.xml><?xml version="1.0" encoding="utf-8"?>
<sst xmlns="http://schemas.openxmlformats.org/spreadsheetml/2006/main" count="414" uniqueCount="244">
  <si>
    <t>통계목</t>
    <phoneticPr fontId="2" type="noConversion"/>
  </si>
  <si>
    <t>사업명</t>
    <phoneticPr fontId="3" type="noConversion"/>
  </si>
  <si>
    <t>이월사유</t>
    <phoneticPr fontId="3" type="noConversion"/>
  </si>
  <si>
    <t>세부사업</t>
    <phoneticPr fontId="3" type="noConversion"/>
  </si>
  <si>
    <t>부서</t>
    <phoneticPr fontId="2" type="noConversion"/>
  </si>
  <si>
    <t>401-01 시설비</t>
  </si>
  <si>
    <t>근대역사문화공간 근대건축자산 원형회복 사업</t>
  </si>
  <si>
    <t>계</t>
    <phoneticPr fontId="2" type="noConversion"/>
  </si>
  <si>
    <t>예산이월구분</t>
    <phoneticPr fontId="2" type="noConversion"/>
  </si>
  <si>
    <t>이월액</t>
    <phoneticPr fontId="2" type="noConversion"/>
  </si>
  <si>
    <t>명 시 이 월 사 업 조 서</t>
    <phoneticPr fontId="2" type="noConversion"/>
  </si>
  <si>
    <t>당해예산</t>
    <phoneticPr fontId="2" type="noConversion"/>
  </si>
  <si>
    <t>예산액</t>
    <phoneticPr fontId="2" type="noConversion"/>
  </si>
  <si>
    <t>교통행정과</t>
    <phoneticPr fontId="2" type="noConversion"/>
  </si>
  <si>
    <t>▣ 기타특별회계</t>
    <phoneticPr fontId="2" type="noConversion"/>
  </si>
  <si>
    <t>▣ 일반회계</t>
    <phoneticPr fontId="2" type="noConversion"/>
  </si>
  <si>
    <t>구 목포세관 문화재권역 관광활성화(전환사업)</t>
    <phoneticPr fontId="2" type="noConversion"/>
  </si>
  <si>
    <t>회계과</t>
    <phoneticPr fontId="17" type="noConversion"/>
  </si>
  <si>
    <t>지역경제과</t>
    <phoneticPr fontId="17" type="noConversion"/>
  </si>
  <si>
    <t>401-01 시설비</t>
    <phoneticPr fontId="17" type="noConversion"/>
  </si>
  <si>
    <t>청년월세한시특별지원사업</t>
  </si>
  <si>
    <t>산업단지 복합문화센터 건립</t>
    <phoneticPr fontId="17" type="noConversion"/>
  </si>
  <si>
    <t>산업단지 근로자 복합문화센터 건립</t>
  </si>
  <si>
    <t>상동행정복지센터 건립</t>
    <phoneticPr fontId="2" type="noConversion"/>
  </si>
  <si>
    <t>상동행정복지센터 건립 기본 및 실시설계용역</t>
    <phoneticPr fontId="2" type="noConversion"/>
  </si>
  <si>
    <t>노인장애인과</t>
    <phoneticPr fontId="2" type="noConversion"/>
  </si>
  <si>
    <t>청년월세 한시특별지원</t>
    <phoneticPr fontId="2" type="noConversion"/>
  </si>
  <si>
    <t>여성가족과</t>
    <phoneticPr fontId="2" type="noConversion"/>
  </si>
  <si>
    <t>2024년 지역아동센터 환경개선비 지원사업(자체)</t>
    <phoneticPr fontId="2" type="noConversion"/>
  </si>
  <si>
    <t>관광과</t>
    <phoneticPr fontId="2" type="noConversion"/>
  </si>
  <si>
    <t>관광기반시설구축</t>
    <phoneticPr fontId="2" type="noConversion"/>
  </si>
  <si>
    <t>고하도 해안동굴 탐방로 조성사업</t>
    <phoneticPr fontId="2" type="noConversion"/>
  </si>
  <si>
    <t>장좌도 북항 선착장 조성사업</t>
    <phoneticPr fontId="2" type="noConversion"/>
  </si>
  <si>
    <t>시비 미매칭</t>
    <phoneticPr fontId="2" type="noConversion"/>
  </si>
  <si>
    <t>관광거점도시육성사업(경상보조)</t>
    <phoneticPr fontId="2" type="noConversion"/>
  </si>
  <si>
    <t>스마트 관광플랫폼(통합관광, 도슨트) 유지관리</t>
    <phoneticPr fontId="2" type="noConversion"/>
  </si>
  <si>
    <t>서남권 무인관광 플랫폼 소프트웨어 개발</t>
    <phoneticPr fontId="2" type="noConversion"/>
  </si>
  <si>
    <t>관광거점도시육성사업(자본보조)</t>
    <phoneticPr fontId="2" type="noConversion"/>
  </si>
  <si>
    <t>서남권 무인관광 플랫폼 구축</t>
    <phoneticPr fontId="2" type="noConversion"/>
  </si>
  <si>
    <t>201-02 공공운영비</t>
    <phoneticPr fontId="2" type="noConversion"/>
  </si>
  <si>
    <t>207-02 전산개발비</t>
    <phoneticPr fontId="2" type="noConversion"/>
  </si>
  <si>
    <t>401-01 시설비</t>
    <phoneticPr fontId="2" type="noConversion"/>
  </si>
  <si>
    <t>문화예술과</t>
    <phoneticPr fontId="2" type="noConversion"/>
  </si>
  <si>
    <t>관광거점도시 육성사업
(경상보조)</t>
    <phoneticPr fontId="2" type="noConversion"/>
  </si>
  <si>
    <t>낭만항구 체류형 프로그램 개발
(목포 뮤직플레이)</t>
    <phoneticPr fontId="2" type="noConversion"/>
  </si>
  <si>
    <t>201-01 사무관리비</t>
    <phoneticPr fontId="2" type="noConversion"/>
  </si>
  <si>
    <t>201-03 행사운영비</t>
    <phoneticPr fontId="2" type="noConversion"/>
  </si>
  <si>
    <t>301-09 외빈초청여비</t>
    <phoneticPr fontId="2" type="noConversion"/>
  </si>
  <si>
    <t>집행시기 미도래</t>
    <phoneticPr fontId="2" type="noConversion"/>
  </si>
  <si>
    <t>스포츠
산업과</t>
    <phoneticPr fontId="2" type="noConversion"/>
  </si>
  <si>
    <t xml:space="preserve">자원봉사자 수당 </t>
    <phoneticPr fontId="2" type="noConversion"/>
  </si>
  <si>
    <t xml:space="preserve">남도마라톤 대회 개최 </t>
    <phoneticPr fontId="2" type="noConversion"/>
  </si>
  <si>
    <t>유달시립테니스장 정구장 개보수</t>
    <phoneticPr fontId="2" type="noConversion"/>
  </si>
  <si>
    <t>소규모 체육시설 조성</t>
    <phoneticPr fontId="2" type="noConversion"/>
  </si>
  <si>
    <t>목원동 체육시설 개선사업</t>
    <phoneticPr fontId="2" type="noConversion"/>
  </si>
  <si>
    <t>목포국제축구센터 관리(전환사업)</t>
    <phoneticPr fontId="2" type="noConversion"/>
  </si>
  <si>
    <t>목포국제축구센터 인조구장 조명교체</t>
    <phoneticPr fontId="2" type="noConversion"/>
  </si>
  <si>
    <t>골목경제 활성화</t>
    <phoneticPr fontId="2" type="noConversion"/>
  </si>
  <si>
    <t>뒷개 청춘골목 가을밤 야식해 행사운영</t>
    <phoneticPr fontId="2" type="noConversion"/>
  </si>
  <si>
    <t>신중앙시장 지붕재보수</t>
    <phoneticPr fontId="2" type="noConversion"/>
  </si>
  <si>
    <t>전략산업과</t>
    <phoneticPr fontId="2" type="noConversion"/>
  </si>
  <si>
    <t>해상풍력 융복합산업화 플랫폼 구축사업(국가직접지원)</t>
    <phoneticPr fontId="2" type="noConversion"/>
  </si>
  <si>
    <t>전략산업과</t>
  </si>
  <si>
    <t>발전소주변지역지원(발전소주변지역특별회계)</t>
  </si>
  <si>
    <t>목포시 발전소 주변지역  지원사업</t>
    <phoneticPr fontId="2" type="noConversion"/>
  </si>
  <si>
    <t>수산산업과</t>
    <phoneticPr fontId="2" type="noConversion"/>
  </si>
  <si>
    <t>김 육상채묘 및 냉동망시설(전환사업)</t>
    <phoneticPr fontId="2" type="noConversion"/>
  </si>
  <si>
    <t>김 육상채묘 및 냉동망 시설 지원사업</t>
    <phoneticPr fontId="2" type="noConversion"/>
  </si>
  <si>
    <t>402-02 
민간자본사업보조</t>
    <phoneticPr fontId="2" type="noConversion"/>
  </si>
  <si>
    <t>기후환경과</t>
    <phoneticPr fontId="2" type="noConversion"/>
  </si>
  <si>
    <t>공중화장실 관리</t>
    <phoneticPr fontId="2" type="noConversion"/>
  </si>
  <si>
    <t>스마트 화장실 조성(관광거점도시 사업)</t>
    <phoneticPr fontId="2" type="noConversion"/>
  </si>
  <si>
    <t>사업기간 연장 및 시비 미편성</t>
  </si>
  <si>
    <t>도시재생과</t>
    <phoneticPr fontId="2" type="noConversion"/>
  </si>
  <si>
    <t>사업계획 변경 등 준공시기 미도래</t>
    <phoneticPr fontId="2" type="noConversion"/>
  </si>
  <si>
    <t>도시유산과</t>
  </si>
  <si>
    <t>도시및주거환경정비기본계획 수립</t>
    <phoneticPr fontId="2" type="noConversion"/>
  </si>
  <si>
    <t>삼학도 평화누리 유원지 조성사업</t>
    <phoneticPr fontId="2" type="noConversion"/>
  </si>
  <si>
    <t>구 동본원사 목포별원 지하층 및 천장보수</t>
    <phoneticPr fontId="2" type="noConversion"/>
  </si>
  <si>
    <t>목포 달성사 목조지장보살삼존상 및 시왕상 일괄
달성사 공양간 보수</t>
    <phoneticPr fontId="2" type="noConversion"/>
  </si>
  <si>
    <t>목포 달성사 목조지장보살삼존상 및 시왕상 일괄
달성사 문루 건립 설계</t>
    <phoneticPr fontId="2" type="noConversion"/>
  </si>
  <si>
    <t>도지정 문화재 보수정비 사업</t>
    <phoneticPr fontId="2" type="noConversion"/>
  </si>
  <si>
    <t>목포시사 창호 및 대문체 보수</t>
    <phoneticPr fontId="2" type="noConversion"/>
  </si>
  <si>
    <t>고하도 이충무공 유적 탐방로 및 배수로 정비</t>
    <phoneticPr fontId="2" type="noConversion"/>
  </si>
  <si>
    <t>삼학도 평화누리 유원지 조성사업 처분 취소 소송 관련 선임변호사비</t>
    <phoneticPr fontId="2" type="noConversion"/>
  </si>
  <si>
    <t>24년 시비 미매칭분으로 25년 사업 시행</t>
    <phoneticPr fontId="2" type="noConversion"/>
  </si>
  <si>
    <t>공원녹지과</t>
    <phoneticPr fontId="2" type="noConversion"/>
  </si>
  <si>
    <t>공원 시설물 재정비</t>
    <phoneticPr fontId="2" type="noConversion"/>
  </si>
  <si>
    <t>옥암동, 상동 공원 시설개선사업</t>
    <phoneticPr fontId="2" type="noConversion"/>
  </si>
  <si>
    <t>목포시 어린이공원 등 시설개선 사업</t>
    <phoneticPr fontId="2" type="noConversion"/>
  </si>
  <si>
    <t>용해동 공원시설 개선사업</t>
    <phoneticPr fontId="2" type="noConversion"/>
  </si>
  <si>
    <t>옥암동 웰빙공원 안전시설 설치 밑 인도 보수 공사</t>
    <phoneticPr fontId="2" type="noConversion"/>
  </si>
  <si>
    <t>산정동 생활체육공원 장애인화장실 시설개선사업</t>
    <phoneticPr fontId="2" type="noConversion"/>
  </si>
  <si>
    <t>이로공원 생활환경숲 조성(전환)</t>
    <phoneticPr fontId="2" type="noConversion"/>
  </si>
  <si>
    <t>목포 해변맛길 30리 조성(전환사업)</t>
    <phoneticPr fontId="2" type="noConversion"/>
  </si>
  <si>
    <t>목포 해변맛길 30리 조성(전환)</t>
    <phoneticPr fontId="2" type="noConversion"/>
  </si>
  <si>
    <t>사업시기 미도래(지역주민 의견수렴)</t>
  </si>
  <si>
    <t>사업미추진
(시비미매칭, 자금없는 이월 6.5억)</t>
    <phoneticPr fontId="2" type="noConversion"/>
  </si>
  <si>
    <t>건설과</t>
    <phoneticPr fontId="2" type="noConversion"/>
  </si>
  <si>
    <t>기타 시설물 구축</t>
    <phoneticPr fontId="2" type="noConversion"/>
  </si>
  <si>
    <t>실시설계용역에 따른 사업 추진 지연</t>
    <phoneticPr fontId="2" type="noConversion"/>
  </si>
  <si>
    <t>저상버스 도입 
보조사업</t>
    <phoneticPr fontId="2" type="noConversion"/>
  </si>
  <si>
    <t>저상버스 도입보조사업</t>
    <phoneticPr fontId="2" type="noConversion"/>
  </si>
  <si>
    <t>전기충전시설 설치</t>
    <phoneticPr fontId="2" type="noConversion"/>
  </si>
  <si>
    <t>목포형 대중교통 
시스템 구축 사업</t>
    <phoneticPr fontId="2" type="noConversion"/>
  </si>
  <si>
    <t>전기저상버스 구입</t>
    <phoneticPr fontId="2" type="noConversion"/>
  </si>
  <si>
    <t>전국 친환경버스 수요 폭발적 증가로 전기저상버스 납품 지연</t>
    <phoneticPr fontId="2" type="noConversion"/>
  </si>
  <si>
    <t>전국 친환경버스 수요 폭발적 증가로전기저상버스 납품 지연에 따라 충전시설 구비 지연</t>
    <phoneticPr fontId="2" type="noConversion"/>
  </si>
  <si>
    <t>물품 구매 입찰 및 낙찰자 선정 이후
차량 출고 대기 기간 및 출고 후 시험 운영, 차량 사용 교육 등 과업지시서에 명시 된 과업 수행을 위해 연내 집행 불가</t>
    <phoneticPr fontId="2" type="noConversion"/>
  </si>
  <si>
    <t>목포형 대중교통 시스템 구축사업</t>
    <phoneticPr fontId="2" type="noConversion"/>
  </si>
  <si>
    <t>지역아동센터 자체지원사업</t>
    <phoneticPr fontId="2" type="noConversion"/>
  </si>
  <si>
    <t>301-01 사회보장적 수혜금</t>
    <phoneticPr fontId="2" type="noConversion"/>
  </si>
  <si>
    <t>402-02 민간자본사업보조(이전재원)</t>
    <phoneticPr fontId="2" type="noConversion"/>
  </si>
  <si>
    <t>401-02 감리비</t>
    <phoneticPr fontId="2" type="noConversion"/>
  </si>
  <si>
    <t>401-03 시설부대비</t>
    <phoneticPr fontId="2" type="noConversion"/>
  </si>
  <si>
    <t>관광거점도시
추진단</t>
    <phoneticPr fontId="2" type="noConversion"/>
  </si>
  <si>
    <t>관광거점도시 육성사업</t>
    <phoneticPr fontId="2" type="noConversion"/>
  </si>
  <si>
    <t>대회 홍보 및 운영지원</t>
    <phoneticPr fontId="2" type="noConversion"/>
  </si>
  <si>
    <t>대행용역 제안서 평가위원회 심사수당</t>
    <phoneticPr fontId="2" type="noConversion"/>
  </si>
  <si>
    <t>전통시장 현대화사업(전환사업)</t>
    <phoneticPr fontId="2" type="noConversion"/>
  </si>
  <si>
    <t>자유시장 공용통로 침하구간 정비사업</t>
    <phoneticPr fontId="2" type="noConversion"/>
  </si>
  <si>
    <t>해상풍력 융복합산업화 플랫폼센터 건축</t>
    <phoneticPr fontId="2" type="noConversion"/>
  </si>
  <si>
    <t>해상풍력 융복합산업화 플랫폼센터 감리비</t>
    <phoneticPr fontId="2" type="noConversion"/>
  </si>
  <si>
    <t>해상풍력 융복합산업화 플랫폼센터 시설부대비</t>
    <phoneticPr fontId="2" type="noConversion"/>
  </si>
  <si>
    <t>생활밀착형 스마트기술 지원사업</t>
    <phoneticPr fontId="2" type="noConversion"/>
  </si>
  <si>
    <t>서산동 일원 생활밀착형 도시재생 스마트기술 지원사업</t>
    <phoneticPr fontId="2" type="noConversion"/>
  </si>
  <si>
    <t>도시및 주거환경정비 기본계획 타당성 검토</t>
    <phoneticPr fontId="2" type="noConversion"/>
  </si>
  <si>
    <t>국가 지정 및 등록문화재 보수정비(총액)</t>
    <phoneticPr fontId="2" type="noConversion"/>
  </si>
  <si>
    <t>양을산터널 방음판 교체공사</t>
    <phoneticPr fontId="2" type="noConversion"/>
  </si>
  <si>
    <t>용당1동 공영주차장
주차타워조성사업</t>
    <phoneticPr fontId="2" type="noConversion"/>
  </si>
  <si>
    <t>평화광장 공영주차장 주차타워 조성</t>
    <phoneticPr fontId="2" type="noConversion"/>
  </si>
  <si>
    <t>남교동 공영 주차타워
조성사업(전환사업)</t>
    <phoneticPr fontId="2" type="noConversion"/>
  </si>
  <si>
    <t>어린이보호구역 개선</t>
    <phoneticPr fontId="2" type="noConversion"/>
  </si>
  <si>
    <t>목포시 스마트스쿨존
보행 안전시스템 설치사업</t>
    <phoneticPr fontId="2" type="noConversion"/>
  </si>
  <si>
    <t>307-09 운수업계보조금</t>
    <phoneticPr fontId="2" type="noConversion"/>
  </si>
  <si>
    <t>405-01 자산및물품취득비</t>
    <phoneticPr fontId="2" type="noConversion"/>
  </si>
  <si>
    <t>총괄분 사업 추진예산 및 준공시기 미도래</t>
    <phoneticPr fontId="2" type="noConversion"/>
  </si>
  <si>
    <t>녹색쌈지숲, 가로수, 명품가로숲길 등 조성사업</t>
    <phoneticPr fontId="2" type="noConversion"/>
  </si>
  <si>
    <t>대중교통과</t>
    <phoneticPr fontId="2" type="noConversion"/>
  </si>
  <si>
    <t xml:space="preserve">실시설계용역 집행시기 미도래 </t>
    <phoneticPr fontId="2" type="noConversion"/>
  </si>
  <si>
    <t>2024년 한시 사업으로 잔액 반납하지 않고 2026년 12월까지 계속 사용</t>
    <phoneticPr fontId="2" type="noConversion"/>
  </si>
  <si>
    <t>국비사업을 대체하는 도비 자체 추진 사업으로 시비 매칭분 미확보</t>
    <phoneticPr fontId="2" type="noConversion"/>
  </si>
  <si>
    <t>하자보수기간 12월 만료로 연내 집행 불가</t>
    <phoneticPr fontId="2" type="noConversion"/>
  </si>
  <si>
    <t>2차 추경 반영 사업으로 타기관 사업 연계 추진에 따른 협의 및 정보화사업 행정절차 진행으로 연내 집행 불가</t>
    <phoneticPr fontId="2" type="noConversion"/>
  </si>
  <si>
    <t>집행시기 미도래. 2025년 개최 연기</t>
    <phoneticPr fontId="2" type="noConversion"/>
  </si>
  <si>
    <t>301-11 행사실비지원금</t>
    <phoneticPr fontId="2" type="noConversion"/>
  </si>
  <si>
    <t>301-14 기타보상비</t>
    <phoneticPr fontId="2" type="noConversion"/>
  </si>
  <si>
    <t>307-02 민간경상사업보조</t>
    <phoneticPr fontId="2" type="noConversion"/>
  </si>
  <si>
    <t>○ 2024년도 관광거점도시 육성사업 예산으로 12월 코스개발 용역 완료, 대회 용역사 선정 후 2025년 5월초 개최 예정.
○ 협상에 의한 대행사 계약 진행시 평가위원회 심사비 필요
○ 대회 개최시 자원봉사자 수당 지급 및 대회 홍보 및 운영 예산 필요</t>
    <phoneticPr fontId="2" type="noConversion"/>
  </si>
  <si>
    <t>집행시기 미도래(행정절차 추진중)</t>
    <phoneticPr fontId="2" type="noConversion"/>
  </si>
  <si>
    <t>집행시기 미도래(토지 사용 승낙 협의중)</t>
    <phoneticPr fontId="2" type="noConversion"/>
  </si>
  <si>
    <t>2023년 특별교부세, 도비 매칭사업으로 2025년 3월 공간조성 완료 후 행사 개최 예정</t>
    <phoneticPr fontId="2" type="noConversion"/>
  </si>
  <si>
    <t>2024년 전통시장 시설현대화 공모사업 선정(총사업비 1억원) 및 제3회 추경 예산 편성 후 사업 추진</t>
    <phoneticPr fontId="2" type="noConversion"/>
  </si>
  <si>
    <t>공사 추진 중으로 상인 의견 수렴 및 후속공정 추진 예정으로 준공시기 미도래</t>
    <phoneticPr fontId="2" type="noConversion"/>
  </si>
  <si>
    <t>실시설계 추진중</t>
    <phoneticPr fontId="17" type="noConversion"/>
  </si>
  <si>
    <t>실시설계 지연(지반조사 실시 후 연약지반 기초 강화 설계 재반영 등)으로 인한 착공 지연 및 이월(산업통상자원부, 전라남도 승인)</t>
    <phoneticPr fontId="2" type="noConversion"/>
  </si>
  <si>
    <t>시비 미매칭으로 도비 명시이월 후 2025년 시비 편성 추진</t>
    <phoneticPr fontId="2" type="noConversion"/>
  </si>
  <si>
    <t>목포진지 골목길 정비공사 등 추진 중으로 준공기한 미도래</t>
    <phoneticPr fontId="2" type="noConversion"/>
  </si>
  <si>
    <t>연내 집행 불가능</t>
    <phoneticPr fontId="2" type="noConversion"/>
  </si>
  <si>
    <t>국가유산청 설계승인 심의중으로 공사 미발주에 따른 이월</t>
    <phoneticPr fontId="2" type="noConversion"/>
  </si>
  <si>
    <t>용당1동 공영주차장 조성사업(전환사업)</t>
    <phoneticPr fontId="2" type="noConversion"/>
  </si>
  <si>
    <t>남교동 공영주차타워 조성사업(전환사업)</t>
    <phoneticPr fontId="2" type="noConversion"/>
  </si>
  <si>
    <t>농업정책과</t>
    <phoneticPr fontId="2" type="noConversion"/>
  </si>
  <si>
    <t>계란냉장차량 지원</t>
    <phoneticPr fontId="2" type="noConversion"/>
  </si>
  <si>
    <t>당해예산</t>
    <phoneticPr fontId="2" type="noConversion"/>
  </si>
  <si>
    <t>대상자 선정 및 출고에 3개월 이상 기간 소요</t>
    <phoneticPr fontId="2" type="noConversion"/>
  </si>
  <si>
    <t>해양개발과</t>
    <phoneticPr fontId="3" type="noConversion"/>
  </si>
  <si>
    <t>목포항 활성화</t>
  </si>
  <si>
    <t>목포항 화물유치 지원</t>
  </si>
  <si>
    <t>북항 해수 정화 인입시설 신설</t>
    <phoneticPr fontId="3" type="noConversion"/>
  </si>
  <si>
    <t>복합다기능 부잔교 설치사업</t>
    <phoneticPr fontId="3" type="noConversion"/>
  </si>
  <si>
    <t>소형어선인양기 설치사업</t>
    <phoneticPr fontId="3" type="noConversion"/>
  </si>
  <si>
    <t>2021년 어촌뉴딜300사업(고하도)</t>
    <phoneticPr fontId="3" type="noConversion"/>
  </si>
  <si>
    <t>국도비 보조사업(국70% 도9% 시21%)으로 매칭 시비 이월하여 공사 추진 및 정산 완료</t>
    <phoneticPr fontId="3" type="noConversion"/>
  </si>
  <si>
    <t>외달도 가고싶은섬 가꾸기 사업</t>
    <phoneticPr fontId="3" type="noConversion"/>
  </si>
  <si>
    <t>목포시 섬발전 종합계획 수립용역</t>
    <phoneticPr fontId="3" type="noConversion"/>
  </si>
  <si>
    <t>2020년 어촌뉴딜300사업(율도)</t>
    <phoneticPr fontId="3" type="noConversion"/>
  </si>
  <si>
    <t>국도비 보조사업(국70% 도9% 시21%)으로 매칭 시비 이월하여 2025년 공사 완료 및 정산</t>
    <phoneticPr fontId="3" type="noConversion"/>
  </si>
  <si>
    <t>외달도 보타닉 가든 조성사업</t>
    <phoneticPr fontId="3" type="noConversion"/>
  </si>
  <si>
    <t>외달도 보타닉가든 조성사업</t>
    <phoneticPr fontId="3" type="noConversion"/>
  </si>
  <si>
    <t>요트마리나 시설정비공사 설계용역</t>
    <phoneticPr fontId="2" type="noConversion"/>
  </si>
  <si>
    <t>401-01 시설비</t>
    <phoneticPr fontId="3" type="noConversion"/>
  </si>
  <si>
    <t>402-02 민간자본사업보조</t>
    <phoneticPr fontId="3" type="noConversion"/>
  </si>
  <si>
    <t>201-01 사무관리비</t>
    <phoneticPr fontId="3" type="noConversion"/>
  </si>
  <si>
    <t>201-03 행사운영비</t>
    <phoneticPr fontId="3" type="noConversion"/>
  </si>
  <si>
    <t>202-01 국내여비</t>
    <phoneticPr fontId="3" type="noConversion"/>
  </si>
  <si>
    <t>207-01 연구용역비</t>
    <phoneticPr fontId="3" type="noConversion"/>
  </si>
  <si>
    <t>401-03 시설부대비</t>
    <phoneticPr fontId="3" type="noConversion"/>
  </si>
  <si>
    <t>요트마리나 시설운영</t>
    <phoneticPr fontId="2" type="noConversion"/>
  </si>
  <si>
    <t>복합다기능 부잔교 설치(전환사업)</t>
    <phoneticPr fontId="3" type="noConversion"/>
  </si>
  <si>
    <t>소형어선인양기 설치사업(전환사업)</t>
    <phoneticPr fontId="3" type="noConversion"/>
  </si>
  <si>
    <t>가고싶은 섬 가꾸기 사업(경상보조)</t>
    <phoneticPr fontId="3" type="noConversion"/>
  </si>
  <si>
    <t>가고싶은섬 가꾸기사업(자본보조)
(전환사업)</t>
    <phoneticPr fontId="3" type="noConversion"/>
  </si>
  <si>
    <t xml:space="preserve">전환사업(도80% 시20%)으로 24년 교부된 도비와 시비 이월해 25년 집행완료 </t>
    <phoneticPr fontId="3" type="noConversion"/>
  </si>
  <si>
    <t xml:space="preserve">2027년 까지 추진되는 보조사업(도비50%, 시비50%)으로 설계 완료 이후 및 사업 추진을 위한 사업비 이월 </t>
    <phoneticPr fontId="3" type="noConversion"/>
  </si>
  <si>
    <t>2024년 발주하여 2025년까지 추진되는 용역으로 사업 완료 후 준공금 납부</t>
    <phoneticPr fontId="3" type="noConversion"/>
  </si>
  <si>
    <t>올해 교부된 보조사업(국50% 도 20% 시30%)으로 이월하여 25년 완료</t>
    <phoneticPr fontId="3" type="noConversion"/>
  </si>
  <si>
    <t>2024년도 세계유산 점정목록 연구 지원 사업</t>
    <phoneticPr fontId="2" type="noConversion"/>
  </si>
  <si>
    <t>한국 기독교 선교기지유적의 세계유산 잠정목록 신청을 위한 기초조사 연구</t>
    <phoneticPr fontId="2" type="noConversion"/>
  </si>
  <si>
    <t>307-02 민간경상사업보조</t>
    <phoneticPr fontId="2" type="noConversion"/>
  </si>
  <si>
    <t>당해예산</t>
    <phoneticPr fontId="2" type="noConversion"/>
  </si>
  <si>
    <t>연내 집행 불가능</t>
    <phoneticPr fontId="2" type="noConversion"/>
  </si>
  <si>
    <t>인재육성과</t>
    <phoneticPr fontId="2" type="noConversion"/>
  </si>
  <si>
    <t>목포 어린이도서관 리모델링사업(전환사업)</t>
    <phoneticPr fontId="2" type="noConversion"/>
  </si>
  <si>
    <t>401-01 시설비</t>
    <phoneticPr fontId="2" type="noConversion"/>
  </si>
  <si>
    <t>401-02 감리비</t>
    <phoneticPr fontId="2" type="noConversion"/>
  </si>
  <si>
    <t>시비 매칭 후 2025년 착공 예정</t>
    <phoneticPr fontId="2" type="noConversion"/>
  </si>
  <si>
    <t>총사업비 28억(도 14, 시 14) 24년 사업비(시 1.5억), 24년 도비 7억원이 교부됐으나 시비 일부 미매칭.
25년 잔여 미매칭 사업비 (도 14억,  시 12.5억)로 24년도 사업비 1.5억을 포함하여 총사업비 28억(도 14억, 시 14억) 매칭하여
사업 추진해야 하므로 24년도 잔여 사업비 이월</t>
    <phoneticPr fontId="2" type="noConversion"/>
  </si>
  <si>
    <t>녹색복지공간조성</t>
    <phoneticPr fontId="2" type="noConversion"/>
  </si>
  <si>
    <t>대삼학도 무장애나눔길 조성</t>
    <phoneticPr fontId="2" type="noConversion"/>
  </si>
  <si>
    <t>사업시기 미도래(지역주민 의견수렴)</t>
    <phoneticPr fontId="2" type="noConversion"/>
  </si>
  <si>
    <t>하당보건지소</t>
    <phoneticPr fontId="2" type="noConversion"/>
  </si>
  <si>
    <t>민원서비스 운영</t>
    <phoneticPr fontId="2" type="noConversion"/>
  </si>
  <si>
    <t>임상병리 혈액검사 장비구입</t>
    <phoneticPr fontId="2" type="noConversion"/>
  </si>
  <si>
    <t>체육시설관리사무소</t>
    <phoneticPr fontId="2" type="noConversion"/>
  </si>
  <si>
    <t>목포실내수영장 지붕 보수 보강 공사</t>
    <phoneticPr fontId="2" type="noConversion"/>
  </si>
  <si>
    <t>당해예산</t>
    <phoneticPr fontId="2" type="noConversion"/>
  </si>
  <si>
    <t>실시설계 중 집행시기 미도래</t>
    <phoneticPr fontId="2" type="noConversion"/>
  </si>
  <si>
    <t>입찰 등 행정절차로 연내 집행 불가능</t>
    <phoneticPr fontId="2" type="noConversion"/>
  </si>
  <si>
    <t>체육시설 기능 보강</t>
    <phoneticPr fontId="2" type="noConversion"/>
  </si>
  <si>
    <t xml:space="preserve">선사와 화주 반기별 실적으로 목포항 화물유치 지원사업 심의위원회을 통해 지원액 결정 후 지급 (12월의 경우 다음해 1월에 실적 확인 가능) </t>
    <phoneticPr fontId="2" type="noConversion"/>
  </si>
  <si>
    <t>실시설계 용역 발주 예정으로 집행시기 미도래</t>
    <phoneticPr fontId="3" type="noConversion"/>
  </si>
  <si>
    <t>2025년 사업완료 예정으로 연내 집행 불가</t>
    <phoneticPr fontId="2" type="noConversion"/>
  </si>
  <si>
    <t>총 사업비(42억 원) 중 시비 18억 미확보이며, 2025년 완료 예정</t>
    <phoneticPr fontId="2" type="noConversion"/>
  </si>
  <si>
    <t>총 사업비(36억 원) 중 매칭액 시비 18억 미확보로 시비 18억원 확보 후 보상 및 공사 추진 가능</t>
    <phoneticPr fontId="2" type="noConversion"/>
  </si>
  <si>
    <t>(관급)자재가 조달청 등록 예정 중으로, 조달청 자재 등록 후 사업 정상추진 가능</t>
    <phoneticPr fontId="2" type="noConversion"/>
  </si>
  <si>
    <t>「발전소주변지역 지원에 관한 법률」제16조의2에 따라 목포시 발전소 주변지역 지원사업 특별회계 설치 및 운용</t>
    <phoneticPr fontId="2" type="noConversion"/>
  </si>
  <si>
    <t>어린이 보호구역 안전통학로 조성</t>
    <phoneticPr fontId="2" type="noConversion"/>
  </si>
  <si>
    <t>2024년도 재난안전 특별교부세 교부결정 및 자금 송금(24.10.28)으로 연내 집행 불가</t>
    <phoneticPr fontId="2" type="noConversion"/>
  </si>
  <si>
    <t>목포 유달산연계 관광지 활성화 사업</t>
    <phoneticPr fontId="2" type="noConversion"/>
  </si>
  <si>
    <t>장애인 무장애 보행환경 조성</t>
    <phoneticPr fontId="2" type="noConversion"/>
  </si>
  <si>
    <t xml:space="preserve">계획(안) 확정 및 공원조성계획 변경 관련 부서 협의 등으로 기간 소요 </t>
    <phoneticPr fontId="2" type="noConversion"/>
  </si>
  <si>
    <t>6개사업</t>
    <phoneticPr fontId="2" type="noConversion"/>
  </si>
  <si>
    <t>농업기술센터 건립</t>
    <phoneticPr fontId="2" type="noConversion"/>
  </si>
  <si>
    <t>농업기술센터 건립(실시설계비)</t>
    <phoneticPr fontId="2" type="noConversion"/>
  </si>
  <si>
    <t>행정절차 이행 등 연내 집행 불가능</t>
    <phoneticPr fontId="2" type="noConversion"/>
  </si>
  <si>
    <t>2024년 도지정유산 안내판 정비사업</t>
    <phoneticPr fontId="2" type="noConversion"/>
  </si>
  <si>
    <t>연내 집행 불가능</t>
    <phoneticPr fontId="2" type="noConversion"/>
  </si>
  <si>
    <t>건강정책과</t>
    <phoneticPr fontId="2" type="noConversion"/>
  </si>
  <si>
    <t>전라남도 공공산후조리원 설치 지원</t>
    <phoneticPr fontId="2" type="noConversion"/>
  </si>
  <si>
    <t>402-02 민간자본사업보조
(이전재원)</t>
    <phoneticPr fontId="2" type="noConversion"/>
  </si>
  <si>
    <t>사업비 변경에 따른 전라남도 변경심의위원회 의결 후 사업 추진 예정
2024년 12월 착공 예정으로 연내 집행 불가</t>
    <phoneticPr fontId="2" type="noConversion"/>
  </si>
  <si>
    <t>(단위 : 원)</t>
    <phoneticPr fontId="3" type="noConversion"/>
  </si>
  <si>
    <t>81개사업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</si>
</sst>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1" formatCode="_-* #,##0_-;\-* #,##0_-;_-* &quot;-&quot;_-;_-@_-"/>
    <numFmt numFmtId="176" formatCode="#,##0_ "/>
  </numFmts>
  <fonts count="27">
    <font>
      <sz val="11"/>
      <color theme="1"/>
      <name val="맑은 고딕"/>
      <family val="3"/>
      <charset val="129"/>
      <scheme val="minor"/>
    </font>
    <font>
      <sz val="11"/>
      <color indexed="8"/>
      <name val="맑은 고딕"/>
      <family val="3"/>
      <charset val="129"/>
    </font>
    <font>
      <sz val="8"/>
      <name val="맑은 고딕"/>
      <family val="3"/>
      <charset val="129"/>
    </font>
    <font>
      <sz val="8"/>
      <name val="돋움"/>
      <family val="3"/>
      <charset val="129"/>
    </font>
    <font>
      <b/>
      <sz val="20"/>
      <name val="돋움"/>
      <family val="3"/>
      <charset val="129"/>
    </font>
    <font>
      <b/>
      <sz val="12"/>
      <name val="맑은 고딕"/>
      <family val="3"/>
      <charset val="129"/>
    </font>
    <font>
      <b/>
      <sz val="24"/>
      <name val="가는으뜸체"/>
      <family val="1"/>
      <charset val="129"/>
    </font>
    <font>
      <sz val="10"/>
      <color indexed="8"/>
      <name val="굴림"/>
      <family val="3"/>
      <charset val="129"/>
    </font>
    <font>
      <sz val="10"/>
      <color theme="1"/>
      <name val="맑은 고딕"/>
      <family val="3"/>
      <charset val="129"/>
      <scheme val="major"/>
    </font>
    <font>
      <sz val="10"/>
      <color indexed="8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sz val="10"/>
      <color rgb="FF000000"/>
      <name val="맑은 고딕"/>
      <family val="3"/>
      <charset val="129"/>
      <scheme val="major"/>
    </font>
    <font>
      <sz val="11"/>
      <color rgb="FF000000"/>
      <name val="맑은 고딕"/>
      <family val="3"/>
      <charset val="129"/>
    </font>
    <font>
      <sz val="10"/>
      <color rgb="FF000000"/>
      <name val="굴림"/>
      <family val="3"/>
      <charset val="129"/>
    </font>
    <font>
      <b/>
      <sz val="14"/>
      <color theme="1"/>
      <name val="맑은 고딕"/>
      <family val="3"/>
      <charset val="129"/>
      <scheme val="minor"/>
    </font>
    <font>
      <b/>
      <sz val="11"/>
      <name val="맑은 고딕"/>
      <family val="3"/>
      <charset val="129"/>
    </font>
    <font>
      <b/>
      <sz val="10"/>
      <name val="맑은 고딕"/>
      <family val="3"/>
      <charset val="129"/>
    </font>
    <font>
      <sz val="8"/>
      <name val="맑은 고딕"/>
      <family val="2"/>
      <charset val="129"/>
      <scheme val="minor"/>
    </font>
    <font>
      <b/>
      <sz val="10"/>
      <name val="맑은 고딕"/>
      <family val="3"/>
      <charset val="129"/>
      <scheme val="major"/>
    </font>
    <font>
      <sz val="9"/>
      <name val="맑은 고딕"/>
      <family val="3"/>
      <charset val="129"/>
      <scheme val="major"/>
    </font>
    <font>
      <sz val="9"/>
      <color theme="1"/>
      <name val="맑은 고딕"/>
      <family val="3"/>
      <charset val="129"/>
      <scheme val="major"/>
    </font>
    <font>
      <sz val="8"/>
      <name val="맑은 고딕"/>
      <family val="3"/>
      <charset val="129"/>
      <scheme val="major"/>
    </font>
    <font>
      <sz val="8"/>
      <color theme="1"/>
      <name val="맑은 고딕"/>
      <family val="3"/>
      <charset val="129"/>
      <scheme val="major"/>
    </font>
    <font>
      <sz val="11"/>
      <color rgb="FFFF0000"/>
      <name val="가는으뜸체"/>
      <family val="1"/>
      <charset val="129"/>
    </font>
    <font>
      <sz val="6"/>
      <name val="맑은 고딕"/>
      <family val="3"/>
      <charset val="129"/>
      <scheme val="major"/>
    </font>
    <font>
      <sz val="10.5"/>
      <color theme="1"/>
      <name val="맑은 고딕"/>
      <family val="3"/>
      <charset val="129"/>
    </font>
    <font>
      <sz val="9"/>
      <color theme="1"/>
      <name val="맑은 고딕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9"/>
        <bgColor indexed="64"/>
      </patternFill>
    </fill>
  </fills>
  <borders count="39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64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thin">
        <color indexed="64"/>
      </bottom>
      <diagonal/>
    </border>
    <border>
      <left style="hair">
        <color indexed="64"/>
      </left>
      <right style="thin">
        <color indexed="8"/>
      </right>
      <top style="double">
        <color indexed="64"/>
      </top>
      <bottom style="hair">
        <color indexed="64"/>
      </bottom>
      <diagonal/>
    </border>
    <border>
      <left style="thin">
        <color indexed="8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8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8"/>
      </right>
      <top style="thin">
        <color indexed="64"/>
      </top>
      <bottom/>
      <diagonal/>
    </border>
    <border>
      <left/>
      <right style="hair">
        <color indexed="8"/>
      </right>
      <top/>
      <bottom/>
      <diagonal/>
    </border>
    <border>
      <left/>
      <right style="hair">
        <color indexed="8"/>
      </right>
      <top/>
      <bottom style="hair">
        <color indexed="8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</borders>
  <cellStyleXfs count="6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7" fillId="0" borderId="0"/>
    <xf numFmtId="0" fontId="12" fillId="0" borderId="0">
      <alignment vertical="center"/>
    </xf>
    <xf numFmtId="41" fontId="12" fillId="0" borderId="0">
      <alignment vertical="center"/>
    </xf>
    <xf numFmtId="0" fontId="13" fillId="0" borderId="0"/>
  </cellStyleXfs>
  <cellXfs count="192">
    <xf numFmtId="0" fontId="0" fillId="0" borderId="0" xfId="0">
      <alignment vertical="center"/>
    </xf>
    <xf numFmtId="0" fontId="8" fillId="0" borderId="0" xfId="0" applyFont="1">
      <alignment vertical="center"/>
    </xf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0" fillId="0" borderId="4" xfId="0" applyFont="1" applyBorder="1" applyAlignment="1">
      <alignment horizontal="center" vertical="center" wrapText="1" shrinkToFit="1"/>
    </xf>
    <xf numFmtId="41" fontId="0" fillId="0" borderId="0" xfId="1" applyFont="1">
      <alignment vertical="center"/>
    </xf>
    <xf numFmtId="41" fontId="4" fillId="0" borderId="0" xfId="1" applyFont="1" applyAlignment="1">
      <alignment horizontal="center" vertical="center"/>
    </xf>
    <xf numFmtId="0" fontId="10" fillId="0" borderId="1" xfId="0" applyFont="1" applyBorder="1" applyAlignment="1">
      <alignment horizontal="center" vertical="center" wrapText="1" shrinkToFit="1"/>
    </xf>
    <xf numFmtId="0" fontId="8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shrinkToFit="1"/>
    </xf>
    <xf numFmtId="0" fontId="0" fillId="0" borderId="0" xfId="0" applyAlignment="1">
      <alignment horizontal="left" vertical="center" shrinkToFit="1"/>
    </xf>
    <xf numFmtId="0" fontId="15" fillId="0" borderId="0" xfId="0" applyFont="1" applyFill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5" fillId="3" borderId="5" xfId="0" applyFont="1" applyFill="1" applyBorder="1" applyAlignment="1">
      <alignment horizontal="center" vertical="center"/>
    </xf>
    <xf numFmtId="0" fontId="15" fillId="3" borderId="6" xfId="0" applyFont="1" applyFill="1" applyBorder="1" applyAlignment="1">
      <alignment horizontal="left" vertical="center" shrinkToFit="1"/>
    </xf>
    <xf numFmtId="0" fontId="15" fillId="3" borderId="6" xfId="0" applyFont="1" applyFill="1" applyBorder="1" applyAlignment="1">
      <alignment horizontal="center" vertical="center" wrapText="1"/>
    </xf>
    <xf numFmtId="41" fontId="15" fillId="3" borderId="6" xfId="1" applyFont="1" applyFill="1" applyBorder="1" applyAlignment="1">
      <alignment horizontal="center" vertical="center"/>
    </xf>
    <xf numFmtId="0" fontId="15" fillId="3" borderId="6" xfId="0" applyFont="1" applyFill="1" applyBorder="1" applyAlignment="1">
      <alignment horizontal="center" vertical="center" shrinkToFit="1"/>
    </xf>
    <xf numFmtId="0" fontId="16" fillId="0" borderId="0" xfId="0" applyFont="1">
      <alignment vertical="center"/>
    </xf>
    <xf numFmtId="0" fontId="4" fillId="0" borderId="0" xfId="0" applyFont="1" applyAlignment="1">
      <alignment horizontal="left" vertical="center" wrapText="1" shrinkToFit="1"/>
    </xf>
    <xf numFmtId="0" fontId="0" fillId="0" borderId="0" xfId="0" applyAlignment="1">
      <alignment horizontal="left" vertical="center" wrapText="1" shrinkToFit="1"/>
    </xf>
    <xf numFmtId="0" fontId="5" fillId="0" borderId="0" xfId="0" applyFont="1" applyBorder="1" applyAlignment="1">
      <alignment horizontal="left" vertical="center" wrapText="1" shrinkToFit="1"/>
    </xf>
    <xf numFmtId="0" fontId="15" fillId="3" borderId="7" xfId="0" applyFont="1" applyFill="1" applyBorder="1" applyAlignment="1">
      <alignment horizontal="left" vertical="center" wrapText="1" shrinkToFit="1"/>
    </xf>
    <xf numFmtId="0" fontId="8" fillId="0" borderId="11" xfId="0" applyFont="1" applyBorder="1" applyAlignment="1">
      <alignment horizontal="center" vertical="center" wrapText="1"/>
    </xf>
    <xf numFmtId="49" fontId="9" fillId="0" borderId="4" xfId="2" applyNumberFormat="1" applyFont="1" applyBorder="1" applyAlignment="1">
      <alignment horizontal="left" vertical="center" wrapText="1"/>
    </xf>
    <xf numFmtId="0" fontId="18" fillId="0" borderId="8" xfId="0" applyFont="1" applyBorder="1" applyAlignment="1">
      <alignment horizontal="center" vertical="center"/>
    </xf>
    <xf numFmtId="0" fontId="18" fillId="0" borderId="9" xfId="0" applyFont="1" applyBorder="1" applyAlignment="1">
      <alignment horizontal="left" vertical="center" shrinkToFit="1"/>
    </xf>
    <xf numFmtId="0" fontId="18" fillId="0" borderId="9" xfId="0" applyFont="1" applyBorder="1" applyAlignment="1">
      <alignment horizontal="center" vertical="center" shrinkToFit="1"/>
    </xf>
    <xf numFmtId="0" fontId="18" fillId="0" borderId="9" xfId="0" applyFont="1" applyBorder="1" applyAlignment="1">
      <alignment horizontal="center" vertical="center" wrapText="1"/>
    </xf>
    <xf numFmtId="41" fontId="18" fillId="0" borderId="9" xfId="1" applyFont="1" applyBorder="1" applyAlignment="1">
      <alignment vertical="center"/>
    </xf>
    <xf numFmtId="0" fontId="18" fillId="0" borderId="10" xfId="0" applyFont="1" applyBorder="1" applyAlignment="1">
      <alignment horizontal="left" vertical="center" wrapText="1" shrinkToFit="1"/>
    </xf>
    <xf numFmtId="41" fontId="10" fillId="2" borderId="1" xfId="1" applyFont="1" applyFill="1" applyBorder="1" applyAlignment="1">
      <alignment horizontal="right" vertical="center"/>
    </xf>
    <xf numFmtId="0" fontId="16" fillId="0" borderId="13" xfId="0" applyFont="1" applyBorder="1" applyAlignment="1">
      <alignment horizontal="center" vertical="center"/>
    </xf>
    <xf numFmtId="49" fontId="9" fillId="0" borderId="1" xfId="2" applyNumberFormat="1" applyFont="1" applyBorder="1" applyAlignment="1">
      <alignment horizontal="left" vertical="center" wrapText="1"/>
    </xf>
    <xf numFmtId="0" fontId="8" fillId="0" borderId="12" xfId="0" applyFont="1" applyFill="1" applyBorder="1" applyAlignment="1">
      <alignment horizontal="center" vertical="center" shrinkToFit="1"/>
    </xf>
    <xf numFmtId="49" fontId="9" fillId="0" borderId="1" xfId="2" applyNumberFormat="1" applyFont="1" applyBorder="1" applyAlignment="1">
      <alignment vertical="center" wrapText="1"/>
    </xf>
    <xf numFmtId="0" fontId="8" fillId="0" borderId="2" xfId="0" applyFont="1" applyFill="1" applyBorder="1" applyAlignment="1">
      <alignment vertical="center" shrinkToFit="1"/>
    </xf>
    <xf numFmtId="41" fontId="10" fillId="0" borderId="1" xfId="0" applyNumberFormat="1" applyFont="1" applyBorder="1" applyAlignment="1">
      <alignment horizontal="right" vertical="center"/>
    </xf>
    <xf numFmtId="49" fontId="9" fillId="0" borderId="11" xfId="2" applyNumberFormat="1" applyFont="1" applyBorder="1" applyAlignment="1">
      <alignment horizontal="left" vertical="center" shrinkToFit="1"/>
    </xf>
    <xf numFmtId="0" fontId="10" fillId="0" borderId="1" xfId="0" applyFont="1" applyFill="1" applyBorder="1" applyAlignment="1">
      <alignment horizontal="left" vertical="center" shrinkToFit="1"/>
    </xf>
    <xf numFmtId="0" fontId="8" fillId="0" borderId="17" xfId="0" applyFont="1" applyBorder="1" applyAlignment="1">
      <alignment horizontal="left" vertical="center" wrapText="1"/>
    </xf>
    <xf numFmtId="0" fontId="8" fillId="2" borderId="17" xfId="0" applyFont="1" applyFill="1" applyBorder="1" applyAlignment="1">
      <alignment horizontal="left" vertical="center" wrapText="1"/>
    </xf>
    <xf numFmtId="41" fontId="10" fillId="4" borderId="1" xfId="1" applyFont="1" applyFill="1" applyBorder="1" applyAlignment="1">
      <alignment horizontal="right" vertical="center"/>
    </xf>
    <xf numFmtId="41" fontId="9" fillId="0" borderId="1" xfId="1" applyFont="1" applyBorder="1" applyAlignment="1">
      <alignment horizontal="right" vertical="center"/>
    </xf>
    <xf numFmtId="0" fontId="10" fillId="0" borderId="1" xfId="0" applyFont="1" applyFill="1" applyBorder="1" applyAlignment="1">
      <alignment horizontal="center" vertical="center" wrapText="1" shrinkToFit="1"/>
    </xf>
    <xf numFmtId="0" fontId="10" fillId="0" borderId="20" xfId="0" applyFont="1" applyBorder="1" applyAlignment="1">
      <alignment horizontal="left" vertical="center" wrapText="1"/>
    </xf>
    <xf numFmtId="0" fontId="8" fillId="0" borderId="14" xfId="0" applyFont="1" applyBorder="1" applyAlignment="1">
      <alignment horizontal="center" vertical="center" wrapText="1"/>
    </xf>
    <xf numFmtId="41" fontId="8" fillId="0" borderId="14" xfId="0" applyNumberFormat="1" applyFont="1" applyBorder="1" applyAlignment="1">
      <alignment horizontal="right" vertical="center"/>
    </xf>
    <xf numFmtId="0" fontId="10" fillId="0" borderId="18" xfId="0" applyFont="1" applyBorder="1" applyAlignment="1">
      <alignment horizontal="distributed" vertical="center"/>
    </xf>
    <xf numFmtId="0" fontId="10" fillId="0" borderId="19" xfId="0" applyFont="1" applyBorder="1" applyAlignment="1">
      <alignment horizontal="center" vertical="center" wrapText="1"/>
    </xf>
    <xf numFmtId="41" fontId="10" fillId="0" borderId="19" xfId="0" applyNumberFormat="1" applyFont="1" applyBorder="1" applyAlignment="1">
      <alignment horizontal="right" vertical="center"/>
    </xf>
    <xf numFmtId="41" fontId="8" fillId="4" borderId="14" xfId="1" applyFont="1" applyFill="1" applyBorder="1" applyAlignment="1">
      <alignment horizontal="right" vertical="center"/>
    </xf>
    <xf numFmtId="41" fontId="10" fillId="4" borderId="19" xfId="4" applyFont="1" applyFill="1" applyBorder="1" applyAlignment="1">
      <alignment horizontal="right" vertical="center"/>
    </xf>
    <xf numFmtId="0" fontId="20" fillId="0" borderId="14" xfId="0" applyFont="1" applyBorder="1" applyAlignment="1">
      <alignment horizontal="left" vertical="center" wrapText="1"/>
    </xf>
    <xf numFmtId="0" fontId="8" fillId="0" borderId="14" xfId="0" applyFont="1" applyBorder="1" applyAlignment="1">
      <alignment horizontal="left" vertical="center" wrapText="1"/>
    </xf>
    <xf numFmtId="0" fontId="22" fillId="0" borderId="14" xfId="0" applyFont="1" applyBorder="1" applyAlignment="1">
      <alignment horizontal="left" vertical="center" wrapText="1"/>
    </xf>
    <xf numFmtId="0" fontId="0" fillId="0" borderId="0" xfId="0" applyFont="1">
      <alignment vertical="center"/>
    </xf>
    <xf numFmtId="41" fontId="9" fillId="4" borderId="1" xfId="1" applyFont="1" applyFill="1" applyBorder="1" applyAlignment="1">
      <alignment horizontal="center" vertical="center"/>
    </xf>
    <xf numFmtId="41" fontId="9" fillId="0" borderId="1" xfId="0" applyNumberFormat="1" applyFont="1" applyBorder="1" applyAlignment="1">
      <alignment horizontal="right" vertical="center"/>
    </xf>
    <xf numFmtId="0" fontId="9" fillId="0" borderId="1" xfId="0" applyFont="1" applyBorder="1" applyAlignment="1">
      <alignment horizontal="left" vertical="center" wrapText="1"/>
    </xf>
    <xf numFmtId="41" fontId="10" fillId="4" borderId="1" xfId="4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9" fillId="0" borderId="1" xfId="0" applyFont="1" applyFill="1" applyBorder="1" applyAlignment="1">
      <alignment horizontal="left" vertical="center" wrapText="1"/>
    </xf>
    <xf numFmtId="0" fontId="10" fillId="0" borderId="11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 wrapText="1"/>
    </xf>
    <xf numFmtId="41" fontId="10" fillId="4" borderId="11" xfId="1" applyFont="1" applyFill="1" applyBorder="1" applyAlignment="1">
      <alignment horizontal="right" vertical="center"/>
    </xf>
    <xf numFmtId="41" fontId="10" fillId="0" borderId="11" xfId="0" applyNumberFormat="1" applyFont="1" applyBorder="1" applyAlignment="1">
      <alignment horizontal="right" vertical="center"/>
    </xf>
    <xf numFmtId="0" fontId="8" fillId="0" borderId="21" xfId="0" applyFont="1" applyBorder="1" applyAlignment="1">
      <alignment horizontal="left" vertical="center" wrapText="1"/>
    </xf>
    <xf numFmtId="0" fontId="21" fillId="0" borderId="22" xfId="0" applyFont="1" applyBorder="1" applyAlignment="1">
      <alignment horizontal="distributed" vertical="center"/>
    </xf>
    <xf numFmtId="0" fontId="8" fillId="0" borderId="1" xfId="0" applyFont="1" applyBorder="1" applyAlignment="1">
      <alignment vertical="center"/>
    </xf>
    <xf numFmtId="0" fontId="8" fillId="0" borderId="1" xfId="0" applyFont="1" applyBorder="1" applyAlignment="1">
      <alignment horizontal="right" vertical="center" shrinkToFit="1"/>
    </xf>
    <xf numFmtId="41" fontId="10" fillId="0" borderId="1" xfId="1" applyFont="1" applyFill="1" applyBorder="1" applyAlignment="1">
      <alignment horizontal="right" vertical="center"/>
    </xf>
    <xf numFmtId="41" fontId="10" fillId="0" borderId="1" xfId="0" applyNumberFormat="1" applyFont="1" applyFill="1" applyBorder="1" applyAlignment="1">
      <alignment horizontal="right" vertical="center"/>
    </xf>
    <xf numFmtId="0" fontId="10" fillId="0" borderId="22" xfId="0" applyFont="1" applyBorder="1" applyAlignment="1">
      <alignment horizontal="distributed" vertical="center"/>
    </xf>
    <xf numFmtId="0" fontId="8" fillId="2" borderId="23" xfId="0" applyFont="1" applyFill="1" applyBorder="1" applyAlignment="1">
      <alignment horizontal="left" vertical="center" wrapText="1"/>
    </xf>
    <xf numFmtId="49" fontId="9" fillId="0" borderId="1" xfId="2" applyNumberFormat="1" applyFont="1" applyBorder="1" applyAlignment="1">
      <alignment horizontal="left" vertical="center" shrinkToFit="1"/>
    </xf>
    <xf numFmtId="0" fontId="20" fillId="0" borderId="23" xfId="0" applyFont="1" applyBorder="1" applyAlignment="1">
      <alignment horizontal="left" vertical="center" wrapText="1"/>
    </xf>
    <xf numFmtId="0" fontId="9" fillId="4" borderId="1" xfId="0" applyFont="1" applyFill="1" applyBorder="1" applyAlignment="1">
      <alignment vertical="center"/>
    </xf>
    <xf numFmtId="0" fontId="9" fillId="4" borderId="1" xfId="0" applyFont="1" applyFill="1" applyBorder="1" applyAlignment="1">
      <alignment horizontal="left" vertical="center" shrinkToFit="1"/>
    </xf>
    <xf numFmtId="3" fontId="9" fillId="4" borderId="1" xfId="0" applyNumberFormat="1" applyFont="1" applyFill="1" applyBorder="1" applyAlignment="1">
      <alignment horizontal="right" vertical="center"/>
    </xf>
    <xf numFmtId="0" fontId="20" fillId="2" borderId="23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vertical="center" wrapText="1"/>
    </xf>
    <xf numFmtId="41" fontId="8" fillId="0" borderId="1" xfId="1" applyFont="1" applyBorder="1" applyAlignment="1">
      <alignment horizontal="right" vertical="center"/>
    </xf>
    <xf numFmtId="0" fontId="8" fillId="4" borderId="23" xfId="0" applyFont="1" applyFill="1" applyBorder="1" applyAlignment="1">
      <alignment horizontal="left" vertical="center" wrapText="1"/>
    </xf>
    <xf numFmtId="49" fontId="20" fillId="0" borderId="25" xfId="2" applyNumberFormat="1" applyFont="1" applyBorder="1" applyAlignment="1">
      <alignment horizontal="left" vertical="center" wrapText="1"/>
    </xf>
    <xf numFmtId="0" fontId="10" fillId="0" borderId="26" xfId="0" applyFont="1" applyBorder="1" applyAlignment="1">
      <alignment horizontal="distributed" vertical="center"/>
    </xf>
    <xf numFmtId="0" fontId="19" fillId="0" borderId="1" xfId="0" applyFont="1" applyBorder="1" applyAlignment="1">
      <alignment vertical="center" wrapText="1"/>
    </xf>
    <xf numFmtId="0" fontId="10" fillId="0" borderId="1" xfId="0" applyFont="1" applyFill="1" applyBorder="1" applyAlignment="1">
      <alignment vertical="center" wrapText="1"/>
    </xf>
    <xf numFmtId="41" fontId="10" fillId="4" borderId="1" xfId="1" applyNumberFormat="1" applyFont="1" applyFill="1" applyBorder="1" applyAlignment="1">
      <alignment horizontal="right" vertical="center"/>
    </xf>
    <xf numFmtId="0" fontId="8" fillId="0" borderId="3" xfId="0" applyFont="1" applyFill="1" applyBorder="1" applyAlignment="1">
      <alignment horizontal="left" vertical="center" wrapText="1"/>
    </xf>
    <xf numFmtId="0" fontId="11" fillId="4" borderId="1" xfId="0" applyFont="1" applyFill="1" applyBorder="1" applyAlignment="1">
      <alignment vertical="center" wrapText="1"/>
    </xf>
    <xf numFmtId="0" fontId="8" fillId="0" borderId="23" xfId="0" applyFont="1" applyFill="1" applyBorder="1" applyAlignment="1">
      <alignment horizontal="left" vertical="center" wrapText="1"/>
    </xf>
    <xf numFmtId="0" fontId="8" fillId="0" borderId="25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vertical="center"/>
    </xf>
    <xf numFmtId="0" fontId="10" fillId="2" borderId="1" xfId="0" applyFont="1" applyFill="1" applyBorder="1" applyAlignment="1">
      <alignment horizontal="left" vertical="center" shrinkToFit="1"/>
    </xf>
    <xf numFmtId="0" fontId="10" fillId="2" borderId="1" xfId="0" applyFont="1" applyFill="1" applyBorder="1" applyAlignment="1">
      <alignment vertical="center" shrinkToFit="1"/>
    </xf>
    <xf numFmtId="0" fontId="8" fillId="2" borderId="1" xfId="0" applyFont="1" applyFill="1" applyBorder="1" applyAlignment="1">
      <alignment horizontal="left" vertical="center" shrinkToFit="1"/>
    </xf>
    <xf numFmtId="41" fontId="10" fillId="2" borderId="1" xfId="1" applyFont="1" applyFill="1" applyBorder="1" applyAlignment="1">
      <alignment horizontal="right" vertical="center" shrinkToFit="1"/>
    </xf>
    <xf numFmtId="41" fontId="10" fillId="0" borderId="1" xfId="0" applyNumberFormat="1" applyFont="1" applyFill="1" applyBorder="1" applyAlignment="1">
      <alignment horizontal="right" vertical="center" shrinkToFit="1"/>
    </xf>
    <xf numFmtId="0" fontId="8" fillId="2" borderId="3" xfId="0" applyFont="1" applyFill="1" applyBorder="1" applyAlignment="1">
      <alignment horizontal="left" vertical="center" wrapText="1"/>
    </xf>
    <xf numFmtId="0" fontId="8" fillId="2" borderId="25" xfId="0" applyFont="1" applyFill="1" applyBorder="1" applyAlignment="1">
      <alignment horizontal="left" vertical="center" wrapText="1"/>
    </xf>
    <xf numFmtId="41" fontId="10" fillId="4" borderId="1" xfId="1" applyFont="1" applyFill="1" applyBorder="1" applyAlignment="1">
      <alignment horizontal="right" vertical="center" wrapText="1"/>
    </xf>
    <xf numFmtId="41" fontId="10" fillId="0" borderId="1" xfId="0" applyNumberFormat="1" applyFont="1" applyBorder="1" applyAlignment="1">
      <alignment horizontal="right" vertical="center" wrapText="1"/>
    </xf>
    <xf numFmtId="0" fontId="8" fillId="0" borderId="0" xfId="0" applyFont="1" applyFill="1" applyBorder="1" applyAlignment="1">
      <alignment vertical="center" shrinkToFit="1"/>
    </xf>
    <xf numFmtId="49" fontId="9" fillId="0" borderId="0" xfId="2" applyNumberFormat="1" applyFont="1" applyBorder="1" applyAlignment="1">
      <alignment vertical="center" wrapText="1"/>
    </xf>
    <xf numFmtId="0" fontId="10" fillId="0" borderId="0" xfId="0" applyFont="1" applyBorder="1" applyAlignment="1">
      <alignment horizontal="center" vertical="center" wrapText="1" shrinkToFit="1"/>
    </xf>
    <xf numFmtId="41" fontId="10" fillId="2" borderId="0" xfId="1" applyFont="1" applyFill="1" applyBorder="1" applyAlignment="1">
      <alignment horizontal="right" vertical="center"/>
    </xf>
    <xf numFmtId="0" fontId="23" fillId="0" borderId="0" xfId="0" applyFont="1" applyBorder="1" applyAlignment="1">
      <alignment horizontal="left" vertical="center" wrapText="1"/>
    </xf>
    <xf numFmtId="0" fontId="8" fillId="2" borderId="0" xfId="0" applyFont="1" applyFill="1" applyBorder="1" applyAlignment="1">
      <alignment horizontal="left" vertical="center" shrinkToFit="1"/>
    </xf>
    <xf numFmtId="0" fontId="10" fillId="0" borderId="22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vertical="center"/>
    </xf>
    <xf numFmtId="176" fontId="9" fillId="0" borderId="1" xfId="0" applyNumberFormat="1" applyFont="1" applyFill="1" applyBorder="1" applyAlignment="1">
      <alignment horizontal="right" vertical="center" wrapText="1"/>
    </xf>
    <xf numFmtId="49" fontId="8" fillId="0" borderId="3" xfId="2" applyNumberFormat="1" applyFont="1" applyFill="1" applyBorder="1" applyAlignment="1">
      <alignment horizontal="left" vertical="center" wrapText="1"/>
    </xf>
    <xf numFmtId="0" fontId="8" fillId="0" borderId="0" xfId="0" applyFont="1" applyFill="1">
      <alignment vertical="center"/>
    </xf>
    <xf numFmtId="0" fontId="8" fillId="0" borderId="15" xfId="0" applyFont="1" applyBorder="1" applyAlignment="1">
      <alignment horizontal="left" vertical="center" wrapText="1"/>
    </xf>
    <xf numFmtId="0" fontId="20" fillId="0" borderId="15" xfId="0" applyFont="1" applyBorder="1" applyAlignment="1">
      <alignment horizontal="left" vertical="center" wrapText="1"/>
    </xf>
    <xf numFmtId="0" fontId="22" fillId="0" borderId="15" xfId="0" applyFont="1" applyBorder="1" applyAlignment="1">
      <alignment horizontal="left" vertical="center" wrapText="1"/>
    </xf>
    <xf numFmtId="0" fontId="10" fillId="0" borderId="19" xfId="0" applyFont="1" applyBorder="1" applyAlignment="1">
      <alignment horizontal="left" vertical="center" wrapText="1"/>
    </xf>
    <xf numFmtId="49" fontId="9" fillId="0" borderId="1" xfId="2" applyNumberFormat="1" applyFont="1" applyBorder="1" applyAlignment="1">
      <alignment horizontal="left" vertical="center" wrapText="1"/>
    </xf>
    <xf numFmtId="0" fontId="25" fillId="0" borderId="14" xfId="0" applyFont="1" applyBorder="1" applyAlignment="1">
      <alignment horizontal="center" vertical="center" wrapText="1"/>
    </xf>
    <xf numFmtId="41" fontId="25" fillId="4" borderId="14" xfId="1" applyFont="1" applyFill="1" applyBorder="1" applyAlignment="1">
      <alignment horizontal="center" vertical="center"/>
    </xf>
    <xf numFmtId="41" fontId="25" fillId="0" borderId="14" xfId="0" applyNumberFormat="1" applyFont="1" applyBorder="1" applyAlignment="1">
      <alignment horizontal="right" vertical="center"/>
    </xf>
    <xf numFmtId="0" fontId="26" fillId="0" borderId="15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9" fillId="4" borderId="1" xfId="0" applyFont="1" applyFill="1" applyBorder="1" applyAlignment="1">
      <alignment horizontal="left" vertical="center" wrapText="1"/>
    </xf>
    <xf numFmtId="0" fontId="8" fillId="0" borderId="23" xfId="0" applyFont="1" applyBorder="1" applyAlignment="1">
      <alignment horizontal="left" vertical="center" wrapText="1"/>
    </xf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>
      <alignment vertical="center"/>
    </xf>
    <xf numFmtId="0" fontId="8" fillId="0" borderId="3" xfId="0" applyFont="1" applyBorder="1" applyAlignment="1">
      <alignment horizontal="left" vertical="center" wrapText="1"/>
    </xf>
    <xf numFmtId="0" fontId="8" fillId="0" borderId="31" xfId="0" applyFont="1" applyFill="1" applyBorder="1" applyAlignment="1">
      <alignment vertical="center" shrinkToFit="1"/>
    </xf>
    <xf numFmtId="49" fontId="9" fillId="0" borderId="4" xfId="2" applyNumberFormat="1" applyFont="1" applyBorder="1" applyAlignment="1">
      <alignment vertical="center" wrapText="1"/>
    </xf>
    <xf numFmtId="0" fontId="8" fillId="2" borderId="4" xfId="0" applyFont="1" applyFill="1" applyBorder="1" applyAlignment="1">
      <alignment horizontal="left" vertical="center" shrinkToFit="1"/>
    </xf>
    <xf numFmtId="41" fontId="10" fillId="2" borderId="4" xfId="1" applyFont="1" applyFill="1" applyBorder="1" applyAlignment="1">
      <alignment horizontal="right" vertical="center"/>
    </xf>
    <xf numFmtId="0" fontId="8" fillId="0" borderId="32" xfId="0" applyFont="1" applyBorder="1" applyAlignment="1">
      <alignment horizontal="left" vertical="center" wrapText="1"/>
    </xf>
    <xf numFmtId="49" fontId="9" fillId="0" borderId="27" xfId="2" applyNumberFormat="1" applyFont="1" applyBorder="1" applyAlignment="1">
      <alignment horizontal="left" vertical="center" wrapText="1"/>
    </xf>
    <xf numFmtId="0" fontId="10" fillId="0" borderId="27" xfId="0" applyFont="1" applyBorder="1" applyAlignment="1">
      <alignment horizontal="center" vertical="center" wrapText="1" shrinkToFit="1"/>
    </xf>
    <xf numFmtId="0" fontId="16" fillId="0" borderId="34" xfId="0" applyFont="1" applyBorder="1" applyAlignment="1">
      <alignment horizontal="center" vertical="center" shrinkToFit="1"/>
    </xf>
    <xf numFmtId="0" fontId="16" fillId="0" borderId="34" xfId="0" applyFont="1" applyBorder="1" applyAlignment="1">
      <alignment horizontal="center" vertical="center" wrapText="1"/>
    </xf>
    <xf numFmtId="41" fontId="16" fillId="0" borderId="34" xfId="1" applyFont="1" applyBorder="1" applyAlignment="1">
      <alignment horizontal="center" vertical="center"/>
    </xf>
    <xf numFmtId="0" fontId="16" fillId="0" borderId="33" xfId="0" applyFont="1" applyBorder="1" applyAlignment="1">
      <alignment horizontal="left" vertical="center" wrapText="1" shrinkToFit="1"/>
    </xf>
    <xf numFmtId="0" fontId="25" fillId="0" borderId="14" xfId="0" applyFont="1" applyBorder="1" applyAlignment="1">
      <alignment horizontal="left" vertical="center" wrapText="1"/>
    </xf>
    <xf numFmtId="0" fontId="8" fillId="2" borderId="16" xfId="0" applyFont="1" applyFill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left" vertical="center" wrapText="1" shrinkToFit="1"/>
    </xf>
    <xf numFmtId="0" fontId="20" fillId="0" borderId="25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left" vertical="center" wrapText="1"/>
    </xf>
    <xf numFmtId="49" fontId="9" fillId="0" borderId="1" xfId="2" applyNumberFormat="1" applyFont="1" applyBorder="1" applyAlignment="1">
      <alignment horizontal="left" vertical="center" wrapText="1"/>
    </xf>
    <xf numFmtId="0" fontId="8" fillId="0" borderId="24" xfId="0" applyFont="1" applyFill="1" applyBorder="1" applyAlignment="1">
      <alignment horizontal="center" vertical="center" shrinkToFit="1"/>
    </xf>
    <xf numFmtId="49" fontId="8" fillId="0" borderId="3" xfId="2" applyNumberFormat="1" applyFont="1" applyBorder="1" applyAlignment="1">
      <alignment horizontal="left" vertical="center" wrapText="1"/>
    </xf>
    <xf numFmtId="0" fontId="24" fillId="0" borderId="1" xfId="0" applyFont="1" applyBorder="1" applyAlignment="1">
      <alignment horizontal="left" vertical="center"/>
    </xf>
    <xf numFmtId="49" fontId="20" fillId="0" borderId="3" xfId="2" applyNumberFormat="1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9" fillId="4" borderId="1" xfId="0" applyFont="1" applyFill="1" applyBorder="1" applyAlignment="1">
      <alignment horizontal="left" vertical="center" wrapText="1"/>
    </xf>
    <xf numFmtId="0" fontId="10" fillId="0" borderId="35" xfId="0" applyFont="1" applyBorder="1" applyAlignment="1">
      <alignment horizontal="center" vertical="center"/>
    </xf>
    <xf numFmtId="0" fontId="10" fillId="0" borderId="36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8" fillId="0" borderId="23" xfId="0" applyFont="1" applyBorder="1" applyAlignment="1">
      <alignment horizontal="left" vertical="center" wrapText="1"/>
    </xf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>
      <alignment vertical="center"/>
    </xf>
    <xf numFmtId="0" fontId="10" fillId="0" borderId="1" xfId="0" applyFont="1" applyFill="1" applyBorder="1" applyAlignment="1">
      <alignment horizontal="left" vertical="center"/>
    </xf>
    <xf numFmtId="0" fontId="10" fillId="0" borderId="24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0" fontId="21" fillId="0" borderId="1" xfId="0" applyFont="1" applyBorder="1" applyAlignment="1">
      <alignment horizontal="left" vertical="center"/>
    </xf>
    <xf numFmtId="0" fontId="10" fillId="0" borderId="37" xfId="0" applyFont="1" applyFill="1" applyBorder="1" applyAlignment="1">
      <alignment horizontal="center" vertical="center" wrapText="1"/>
    </xf>
    <xf numFmtId="0" fontId="10" fillId="0" borderId="38" xfId="0" applyFont="1" applyFill="1" applyBorder="1" applyAlignment="1">
      <alignment horizontal="center" vertical="center" wrapText="1"/>
    </xf>
    <xf numFmtId="0" fontId="10" fillId="0" borderId="27" xfId="0" applyFont="1" applyFill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49" fontId="9" fillId="0" borderId="2" xfId="2" applyNumberFormat="1" applyFont="1" applyFill="1" applyBorder="1" applyAlignment="1">
      <alignment horizontal="center" vertical="center" shrinkToFit="1"/>
    </xf>
    <xf numFmtId="0" fontId="21" fillId="0" borderId="24" xfId="0" applyFont="1" applyBorder="1" applyAlignment="1">
      <alignment horizontal="center" vertical="center" wrapText="1"/>
    </xf>
    <xf numFmtId="0" fontId="21" fillId="0" borderId="24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9" fillId="0" borderId="1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24" xfId="0" applyFont="1" applyFill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49" fontId="9" fillId="0" borderId="24" xfId="2" applyNumberFormat="1" applyFont="1" applyFill="1" applyBorder="1" applyAlignment="1">
      <alignment horizontal="center" vertical="center" shrinkToFit="1"/>
    </xf>
    <xf numFmtId="0" fontId="10" fillId="0" borderId="24" xfId="0" applyFont="1" applyBorder="1" applyAlignment="1">
      <alignment horizontal="center" vertical="center"/>
    </xf>
  </cellXfs>
  <cellStyles count="6">
    <cellStyle name="쉼표 [0]" xfId="1" builtinId="6"/>
    <cellStyle name="쉼표 [0] 2" xfId="4" xr:uid="{00000000-0005-0000-0000-000001000000}"/>
    <cellStyle name="표준" xfId="0" builtinId="0"/>
    <cellStyle name="표준 2" xfId="2" xr:uid="{00000000-0005-0000-0000-000003000000}"/>
    <cellStyle name="표준 2 2" xfId="5" xr:uid="{00000000-0005-0000-0000-000004000000}"/>
    <cellStyle name="표준 3" xfId="3" xr:uid="{00000000-0005-0000-0000-000005000000}"/>
  </cellStyles>
  <dxfs count="14">
    <dxf>
      <fill>
        <patternFill patternType="solid">
          <fgColor rgb="FF6182D6"/>
          <bgColor rgb="FF6182D6"/>
        </patternFill>
      </fill>
    </dxf>
    <dxf>
      <fill>
        <patternFill patternType="solid">
          <fgColor rgb="FF94A5DF"/>
          <bgColor rgb="FF94A5DF"/>
        </patternFill>
      </fill>
      <border>
        <top style="thin">
          <color rgb="FF6182D6"/>
        </top>
        <bottom style="thin">
          <color rgb="FF6182D6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6182D6"/>
        </top>
      </border>
    </dxf>
    <dxf>
      <font>
        <b/>
      </font>
      <border>
        <bottom style="medium">
          <color rgb="FF6182D6"/>
        </bottom>
      </border>
    </dxf>
    <dxf>
      <font>
        <color rgb="FF000000"/>
      </font>
      <border>
        <left/>
        <right/>
        <top style="medium">
          <color rgb="FF6182D6"/>
        </top>
        <bottom style="medium">
          <color rgb="FF6182D6"/>
        </bottom>
        <vertical/>
        <horizontal/>
      </border>
    </dxf>
    <dxf>
      <fill>
        <patternFill patternType="solid">
          <fgColor rgb="FFAEBFEA"/>
          <bgColor rgb="FFAEBFEA"/>
        </patternFill>
      </fill>
    </dxf>
    <dxf>
      <fill>
        <patternFill patternType="solid">
          <fgColor rgb="FFAEBFEA"/>
          <bgColor rgb="FFAEBFEA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7DFF4"/>
          <bgColor rgb="FFD7DFF4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2" defaultTableStyle="TableStyleMedium9" defaultPivotStyle="PivotStyleLight16">
    <tableStyle name="Normal Style 1 - Accent 1" pivot="0" count="7" xr9:uid="{00000000-0011-0000-FFFF-FFFF00000000}">
      <tableStyleElement type="wholeTable" dxfId="13"/>
      <tableStyleElement type="headerRow" dxfId="12"/>
      <tableStyleElement type="totalRow" dxfId="11"/>
      <tableStyleElement type="firstColumn" dxfId="10"/>
      <tableStyleElement type="lastColumn" dxfId="9"/>
      <tableStyleElement type="firstRowStripe" dxfId="8"/>
      <tableStyleElement type="firstColumnStripe" dxfId="7"/>
    </tableStyle>
    <tableStyle name="Light Style 1 - Accent 1" table="0" count="7" xr9:uid="{00000000-0011-0000-FFFF-FFFF01000000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H99"/>
  <sheetViews>
    <sheetView tabSelected="1" view="pageBreakPreview" zoomScaleNormal="100" zoomScaleSheetLayoutView="100" workbookViewId="0">
      <selection activeCell="G88" sqref="G88"/>
    </sheetView>
  </sheetViews>
  <sheetFormatPr defaultRowHeight="16.5"/>
  <cols>
    <col min="1" max="1" width="9" style="3"/>
    <col min="2" max="2" width="28" style="11" bestFit="1" customWidth="1"/>
    <col min="3" max="3" width="38.125" style="11" customWidth="1"/>
    <col min="4" max="4" width="19" style="11" customWidth="1"/>
    <col min="5" max="5" width="13" style="3" bestFit="1" customWidth="1"/>
    <col min="6" max="6" width="15.625" style="6" customWidth="1"/>
    <col min="7" max="7" width="16.875" style="6" bestFit="1" customWidth="1"/>
    <col min="8" max="8" width="31.375" style="21" customWidth="1"/>
  </cols>
  <sheetData>
    <row r="2" spans="1:8" ht="34.5" customHeight="1">
      <c r="B2" s="166" t="s">
        <v>10</v>
      </c>
      <c r="C2" s="166"/>
      <c r="D2" s="166"/>
      <c r="E2" s="166"/>
      <c r="F2" s="166"/>
      <c r="G2" s="166"/>
      <c r="H2" s="166"/>
    </row>
    <row r="3" spans="1:8" ht="15" customHeight="1">
      <c r="B3" s="10"/>
      <c r="C3" s="10"/>
      <c r="D3" s="10"/>
      <c r="E3" s="4"/>
      <c r="F3" s="7"/>
      <c r="G3" s="7"/>
      <c r="H3" s="20"/>
    </row>
    <row r="4" spans="1:8" s="2" customFormat="1" ht="29.25" customHeight="1">
      <c r="A4" s="167" t="s">
        <v>15</v>
      </c>
      <c r="B4" s="167"/>
      <c r="C4" s="10"/>
      <c r="D4" s="10"/>
      <c r="E4" s="4"/>
      <c r="F4" s="7"/>
      <c r="G4" s="7"/>
      <c r="H4" s="20"/>
    </row>
    <row r="5" spans="1:8" ht="19.5" customHeight="1">
      <c r="H5" s="22" t="s">
        <v>242</v>
      </c>
    </row>
    <row r="6" spans="1:8" s="12" customFormat="1" ht="25.5" customHeight="1" thickBot="1">
      <c r="A6" s="14" t="s">
        <v>4</v>
      </c>
      <c r="B6" s="18" t="s">
        <v>3</v>
      </c>
      <c r="C6" s="18" t="s">
        <v>1</v>
      </c>
      <c r="D6" s="18" t="s">
        <v>0</v>
      </c>
      <c r="E6" s="16" t="s">
        <v>8</v>
      </c>
      <c r="F6" s="17" t="s">
        <v>12</v>
      </c>
      <c r="G6" s="17" t="s">
        <v>9</v>
      </c>
      <c r="H6" s="23" t="s">
        <v>2</v>
      </c>
    </row>
    <row r="7" spans="1:8" s="19" customFormat="1" ht="32.25" customHeight="1" thickTop="1" thickBot="1">
      <c r="A7" s="26" t="s">
        <v>7</v>
      </c>
      <c r="B7" s="27"/>
      <c r="C7" s="28" t="s">
        <v>243</v>
      </c>
      <c r="D7" s="27"/>
      <c r="E7" s="29"/>
      <c r="F7" s="30">
        <f>SUM(F8:F88)</f>
        <v>41895316000</v>
      </c>
      <c r="G7" s="30">
        <f>SUM(G8:G88)</f>
        <v>31303742610</v>
      </c>
      <c r="H7" s="31"/>
    </row>
    <row r="8" spans="1:8" s="1" customFormat="1" ht="39.950000000000003" customHeight="1" thickTop="1">
      <c r="A8" s="35" t="s">
        <v>17</v>
      </c>
      <c r="B8" s="65" t="s">
        <v>23</v>
      </c>
      <c r="C8" s="66" t="s">
        <v>24</v>
      </c>
      <c r="D8" s="39" t="s">
        <v>19</v>
      </c>
      <c r="E8" s="24" t="s">
        <v>11</v>
      </c>
      <c r="F8" s="67">
        <v>90000000</v>
      </c>
      <c r="G8" s="68">
        <v>70100000</v>
      </c>
      <c r="H8" s="69" t="s">
        <v>139</v>
      </c>
    </row>
    <row r="9" spans="1:8" s="1" customFormat="1" ht="39.950000000000003" customHeight="1">
      <c r="A9" s="70" t="s">
        <v>25</v>
      </c>
      <c r="B9" s="71" t="s">
        <v>26</v>
      </c>
      <c r="C9" s="71" t="s">
        <v>20</v>
      </c>
      <c r="D9" s="72" t="s">
        <v>111</v>
      </c>
      <c r="E9" s="8" t="s">
        <v>11</v>
      </c>
      <c r="F9" s="73">
        <v>732000000</v>
      </c>
      <c r="G9" s="74">
        <v>497008720</v>
      </c>
      <c r="H9" s="130" t="s">
        <v>140</v>
      </c>
    </row>
    <row r="10" spans="1:8" s="1" customFormat="1" ht="39.950000000000003" customHeight="1">
      <c r="A10" s="75" t="s">
        <v>27</v>
      </c>
      <c r="B10" s="131" t="s">
        <v>110</v>
      </c>
      <c r="C10" s="131" t="s">
        <v>28</v>
      </c>
      <c r="D10" s="40" t="s">
        <v>112</v>
      </c>
      <c r="E10" s="8" t="s">
        <v>11</v>
      </c>
      <c r="F10" s="43">
        <v>15000000</v>
      </c>
      <c r="G10" s="38">
        <v>15000000</v>
      </c>
      <c r="H10" s="76" t="s">
        <v>141</v>
      </c>
    </row>
    <row r="11" spans="1:8" s="1" customFormat="1" ht="39.950000000000003" customHeight="1">
      <c r="A11" s="173" t="s">
        <v>29</v>
      </c>
      <c r="B11" s="174" t="s">
        <v>30</v>
      </c>
      <c r="C11" s="174" t="s">
        <v>31</v>
      </c>
      <c r="D11" s="77" t="s">
        <v>19</v>
      </c>
      <c r="E11" s="8" t="s">
        <v>11</v>
      </c>
      <c r="F11" s="43">
        <v>2400000000</v>
      </c>
      <c r="G11" s="38">
        <v>2211973000</v>
      </c>
      <c r="H11" s="162" t="s">
        <v>136</v>
      </c>
    </row>
    <row r="12" spans="1:8" s="1" customFormat="1" ht="39.950000000000003" customHeight="1">
      <c r="A12" s="173"/>
      <c r="B12" s="174"/>
      <c r="C12" s="174"/>
      <c r="D12" s="40" t="s">
        <v>113</v>
      </c>
      <c r="E12" s="8" t="s">
        <v>11</v>
      </c>
      <c r="F12" s="43">
        <v>36250000</v>
      </c>
      <c r="G12" s="38">
        <v>14450000</v>
      </c>
      <c r="H12" s="162"/>
    </row>
    <row r="13" spans="1:8" s="1" customFormat="1" ht="39.950000000000003" customHeight="1">
      <c r="A13" s="173"/>
      <c r="B13" s="174"/>
      <c r="C13" s="174"/>
      <c r="D13" s="40" t="s">
        <v>114</v>
      </c>
      <c r="E13" s="8" t="s">
        <v>11</v>
      </c>
      <c r="F13" s="43">
        <v>6750000</v>
      </c>
      <c r="G13" s="38">
        <v>5153900</v>
      </c>
      <c r="H13" s="162"/>
    </row>
    <row r="14" spans="1:8" s="1" customFormat="1" ht="39.950000000000003" customHeight="1">
      <c r="A14" s="173"/>
      <c r="B14" s="174"/>
      <c r="C14" s="132" t="s">
        <v>32</v>
      </c>
      <c r="D14" s="40" t="s">
        <v>41</v>
      </c>
      <c r="E14" s="8" t="s">
        <v>11</v>
      </c>
      <c r="F14" s="44">
        <v>200000000</v>
      </c>
      <c r="G14" s="43">
        <v>200000000</v>
      </c>
      <c r="H14" s="128" t="s">
        <v>33</v>
      </c>
    </row>
    <row r="15" spans="1:8" s="1" customFormat="1" ht="39.950000000000003" customHeight="1">
      <c r="A15" s="183" t="s">
        <v>115</v>
      </c>
      <c r="B15" s="159" t="s">
        <v>34</v>
      </c>
      <c r="C15" s="131" t="s">
        <v>35</v>
      </c>
      <c r="D15" s="40" t="s">
        <v>39</v>
      </c>
      <c r="E15" s="8" t="s">
        <v>11</v>
      </c>
      <c r="F15" s="43">
        <v>60000000</v>
      </c>
      <c r="G15" s="38">
        <v>60000000</v>
      </c>
      <c r="H15" s="78" t="s">
        <v>142</v>
      </c>
    </row>
    <row r="16" spans="1:8" s="1" customFormat="1" ht="39.950000000000003" customHeight="1">
      <c r="A16" s="184"/>
      <c r="B16" s="159"/>
      <c r="C16" s="131" t="s">
        <v>36</v>
      </c>
      <c r="D16" s="40" t="s">
        <v>40</v>
      </c>
      <c r="E16" s="8" t="s">
        <v>11</v>
      </c>
      <c r="F16" s="43">
        <v>200000000</v>
      </c>
      <c r="G16" s="38">
        <v>200000000</v>
      </c>
      <c r="H16" s="168" t="s">
        <v>143</v>
      </c>
    </row>
    <row r="17" spans="1:8" s="1" customFormat="1" ht="39.950000000000003" customHeight="1">
      <c r="A17" s="184"/>
      <c r="B17" s="131" t="s">
        <v>37</v>
      </c>
      <c r="C17" s="131" t="s">
        <v>38</v>
      </c>
      <c r="D17" s="40" t="s">
        <v>41</v>
      </c>
      <c r="E17" s="9" t="s">
        <v>11</v>
      </c>
      <c r="F17" s="43">
        <v>766660000</v>
      </c>
      <c r="G17" s="38">
        <v>766660000</v>
      </c>
      <c r="H17" s="168"/>
    </row>
    <row r="18" spans="1:8" s="1" customFormat="1" ht="39.950000000000003" customHeight="1">
      <c r="A18" s="182" t="s">
        <v>42</v>
      </c>
      <c r="B18" s="169" t="s">
        <v>43</v>
      </c>
      <c r="C18" s="169" t="s">
        <v>44</v>
      </c>
      <c r="D18" s="40" t="s">
        <v>45</v>
      </c>
      <c r="E18" s="8" t="s">
        <v>11</v>
      </c>
      <c r="F18" s="43">
        <v>135000000</v>
      </c>
      <c r="G18" s="38">
        <v>110000000</v>
      </c>
      <c r="H18" s="153" t="s">
        <v>144</v>
      </c>
    </row>
    <row r="19" spans="1:8" s="1" customFormat="1" ht="39.950000000000003" customHeight="1">
      <c r="A19" s="182"/>
      <c r="B19" s="170"/>
      <c r="C19" s="169"/>
      <c r="D19" s="40" t="s">
        <v>46</v>
      </c>
      <c r="E19" s="8" t="s">
        <v>11</v>
      </c>
      <c r="F19" s="43">
        <v>1705000000</v>
      </c>
      <c r="G19" s="38">
        <v>1340000000</v>
      </c>
      <c r="H19" s="153"/>
    </row>
    <row r="20" spans="1:8" s="1" customFormat="1" ht="39.950000000000003" customHeight="1">
      <c r="A20" s="182"/>
      <c r="B20" s="170"/>
      <c r="C20" s="169"/>
      <c r="D20" s="40" t="s">
        <v>47</v>
      </c>
      <c r="E20" s="8" t="s">
        <v>11</v>
      </c>
      <c r="F20" s="43">
        <v>40000000</v>
      </c>
      <c r="G20" s="38">
        <v>30000000</v>
      </c>
      <c r="H20" s="153"/>
    </row>
    <row r="21" spans="1:8" s="1" customFormat="1" ht="39.950000000000003" customHeight="1">
      <c r="A21" s="182"/>
      <c r="B21" s="170"/>
      <c r="C21" s="169"/>
      <c r="D21" s="40" t="s">
        <v>145</v>
      </c>
      <c r="E21" s="8" t="s">
        <v>11</v>
      </c>
      <c r="F21" s="43">
        <v>20000000</v>
      </c>
      <c r="G21" s="38">
        <v>20000000</v>
      </c>
      <c r="H21" s="153"/>
    </row>
    <row r="22" spans="1:8" s="1" customFormat="1" ht="39.950000000000003" customHeight="1">
      <c r="A22" s="190" t="s">
        <v>202</v>
      </c>
      <c r="B22" s="189" t="s">
        <v>203</v>
      </c>
      <c r="C22" s="175" t="s">
        <v>203</v>
      </c>
      <c r="D22" s="40" t="s">
        <v>204</v>
      </c>
      <c r="E22" s="8" t="s">
        <v>11</v>
      </c>
      <c r="F22" s="43">
        <v>475000000</v>
      </c>
      <c r="G22" s="43">
        <v>475000000</v>
      </c>
      <c r="H22" s="152" t="s">
        <v>206</v>
      </c>
    </row>
    <row r="23" spans="1:8" s="1" customFormat="1" ht="39.950000000000003" customHeight="1">
      <c r="A23" s="190"/>
      <c r="B23" s="189"/>
      <c r="C23" s="175"/>
      <c r="D23" s="40" t="s">
        <v>205</v>
      </c>
      <c r="E23" s="8" t="s">
        <v>11</v>
      </c>
      <c r="F23" s="43">
        <v>11000000</v>
      </c>
      <c r="G23" s="43">
        <v>11000000</v>
      </c>
      <c r="H23" s="152"/>
    </row>
    <row r="24" spans="1:8" s="1" customFormat="1" ht="39.950000000000003" customHeight="1">
      <c r="A24" s="172" t="s">
        <v>49</v>
      </c>
      <c r="B24" s="159" t="s">
        <v>116</v>
      </c>
      <c r="C24" s="128" t="s">
        <v>118</v>
      </c>
      <c r="D24" s="171" t="s">
        <v>45</v>
      </c>
      <c r="E24" s="8" t="s">
        <v>11</v>
      </c>
      <c r="F24" s="43">
        <v>2000000</v>
      </c>
      <c r="G24" s="43">
        <v>2000000</v>
      </c>
      <c r="H24" s="156" t="s">
        <v>148</v>
      </c>
    </row>
    <row r="25" spans="1:8" s="1" customFormat="1" ht="39.950000000000003" customHeight="1">
      <c r="A25" s="172"/>
      <c r="B25" s="159"/>
      <c r="C25" s="126" t="s">
        <v>117</v>
      </c>
      <c r="D25" s="171"/>
      <c r="E25" s="8" t="s">
        <v>11</v>
      </c>
      <c r="F25" s="43">
        <v>500000</v>
      </c>
      <c r="G25" s="43">
        <v>500000</v>
      </c>
      <c r="H25" s="156"/>
    </row>
    <row r="26" spans="1:8" s="1" customFormat="1" ht="39.950000000000003" customHeight="1">
      <c r="A26" s="172"/>
      <c r="B26" s="159"/>
      <c r="C26" s="132" t="s">
        <v>50</v>
      </c>
      <c r="D26" s="40" t="s">
        <v>146</v>
      </c>
      <c r="E26" s="8" t="s">
        <v>11</v>
      </c>
      <c r="F26" s="43">
        <v>2000000</v>
      </c>
      <c r="G26" s="43">
        <v>2000000</v>
      </c>
      <c r="H26" s="156"/>
    </row>
    <row r="27" spans="1:8" s="1" customFormat="1" ht="39.950000000000003" customHeight="1">
      <c r="A27" s="172"/>
      <c r="B27" s="159"/>
      <c r="C27" s="132" t="s">
        <v>51</v>
      </c>
      <c r="D27" s="40" t="s">
        <v>46</v>
      </c>
      <c r="E27" s="8" t="s">
        <v>11</v>
      </c>
      <c r="F27" s="43">
        <v>185000000</v>
      </c>
      <c r="G27" s="43">
        <v>185000000</v>
      </c>
      <c r="H27" s="156"/>
    </row>
    <row r="28" spans="1:8" s="1" customFormat="1" ht="39.950000000000003" customHeight="1">
      <c r="A28" s="172"/>
      <c r="B28" s="132" t="s">
        <v>52</v>
      </c>
      <c r="C28" s="132" t="s">
        <v>52</v>
      </c>
      <c r="D28" s="40" t="s">
        <v>41</v>
      </c>
      <c r="E28" s="8" t="s">
        <v>11</v>
      </c>
      <c r="F28" s="43">
        <v>3453811000</v>
      </c>
      <c r="G28" s="43">
        <f>F28</f>
        <v>3453811000</v>
      </c>
      <c r="H28" s="41" t="s">
        <v>149</v>
      </c>
    </row>
    <row r="29" spans="1:8" s="1" customFormat="1" ht="39.950000000000003" customHeight="1">
      <c r="A29" s="172"/>
      <c r="B29" s="132" t="s">
        <v>53</v>
      </c>
      <c r="C29" s="131" t="s">
        <v>54</v>
      </c>
      <c r="D29" s="40" t="s">
        <v>41</v>
      </c>
      <c r="E29" s="8" t="s">
        <v>11</v>
      </c>
      <c r="F29" s="43">
        <v>90000000</v>
      </c>
      <c r="G29" s="38">
        <v>20000000</v>
      </c>
      <c r="H29" s="42" t="s">
        <v>150</v>
      </c>
    </row>
    <row r="30" spans="1:8" s="1" customFormat="1" ht="39.950000000000003" customHeight="1">
      <c r="A30" s="172"/>
      <c r="B30" s="132" t="s">
        <v>55</v>
      </c>
      <c r="C30" s="131" t="s">
        <v>56</v>
      </c>
      <c r="D30" s="40" t="s">
        <v>41</v>
      </c>
      <c r="E30" s="8" t="s">
        <v>11</v>
      </c>
      <c r="F30" s="43">
        <v>165000000</v>
      </c>
      <c r="G30" s="38">
        <v>165000000</v>
      </c>
      <c r="H30" s="42" t="s">
        <v>48</v>
      </c>
    </row>
    <row r="31" spans="1:8" s="1" customFormat="1" ht="39.950000000000003" customHeight="1">
      <c r="A31" s="155" t="s">
        <v>18</v>
      </c>
      <c r="B31" s="79" t="s">
        <v>57</v>
      </c>
      <c r="C31" s="79" t="s">
        <v>58</v>
      </c>
      <c r="D31" s="80" t="s">
        <v>147</v>
      </c>
      <c r="E31" s="8" t="s">
        <v>11</v>
      </c>
      <c r="F31" s="81">
        <v>30000000</v>
      </c>
      <c r="G31" s="81">
        <v>30000000</v>
      </c>
      <c r="H31" s="76" t="s">
        <v>151</v>
      </c>
    </row>
    <row r="32" spans="1:8" s="1" customFormat="1" ht="39.950000000000003" customHeight="1">
      <c r="A32" s="155"/>
      <c r="B32" s="163" t="s">
        <v>119</v>
      </c>
      <c r="C32" s="79" t="s">
        <v>59</v>
      </c>
      <c r="D32" s="40" t="s">
        <v>41</v>
      </c>
      <c r="E32" s="8" t="s">
        <v>11</v>
      </c>
      <c r="F32" s="81">
        <v>100000000</v>
      </c>
      <c r="G32" s="81">
        <v>100000000</v>
      </c>
      <c r="H32" s="82" t="s">
        <v>152</v>
      </c>
    </row>
    <row r="33" spans="1:8" s="1" customFormat="1" ht="39.950000000000003" customHeight="1">
      <c r="A33" s="155"/>
      <c r="B33" s="163"/>
      <c r="C33" s="83" t="s">
        <v>120</v>
      </c>
      <c r="D33" s="40" t="s">
        <v>41</v>
      </c>
      <c r="E33" s="8" t="s">
        <v>11</v>
      </c>
      <c r="F33" s="44">
        <v>333400000</v>
      </c>
      <c r="G33" s="84">
        <v>297062000</v>
      </c>
      <c r="H33" s="85" t="s">
        <v>153</v>
      </c>
    </row>
    <row r="34" spans="1:8" s="1" customFormat="1" ht="39.950000000000003" customHeight="1">
      <c r="A34" s="155"/>
      <c r="B34" s="154" t="s">
        <v>21</v>
      </c>
      <c r="C34" s="154" t="s">
        <v>22</v>
      </c>
      <c r="D34" s="40" t="s">
        <v>41</v>
      </c>
      <c r="E34" s="8" t="s">
        <v>11</v>
      </c>
      <c r="F34" s="43">
        <v>1097700000</v>
      </c>
      <c r="G34" s="38">
        <v>1097700000</v>
      </c>
      <c r="H34" s="156" t="s">
        <v>154</v>
      </c>
    </row>
    <row r="35" spans="1:8" s="1" customFormat="1" ht="39.950000000000003" customHeight="1">
      <c r="A35" s="155"/>
      <c r="B35" s="154"/>
      <c r="C35" s="154"/>
      <c r="D35" s="40" t="s">
        <v>113</v>
      </c>
      <c r="E35" s="8" t="s">
        <v>11</v>
      </c>
      <c r="F35" s="43">
        <v>102000000</v>
      </c>
      <c r="G35" s="38">
        <v>102000000</v>
      </c>
      <c r="H35" s="156"/>
    </row>
    <row r="36" spans="1:8" s="1" customFormat="1" ht="39.950000000000003" customHeight="1">
      <c r="A36" s="155"/>
      <c r="B36" s="154"/>
      <c r="C36" s="154"/>
      <c r="D36" s="40" t="s">
        <v>114</v>
      </c>
      <c r="E36" s="8" t="s">
        <v>11</v>
      </c>
      <c r="F36" s="43">
        <v>18000000</v>
      </c>
      <c r="G36" s="38">
        <v>18000000</v>
      </c>
      <c r="H36" s="156"/>
    </row>
    <row r="37" spans="1:8" s="1" customFormat="1" ht="39.950000000000003" customHeight="1">
      <c r="A37" s="185" t="s">
        <v>60</v>
      </c>
      <c r="B37" s="157" t="s">
        <v>61</v>
      </c>
      <c r="C37" s="132" t="s">
        <v>121</v>
      </c>
      <c r="D37" s="40" t="s">
        <v>41</v>
      </c>
      <c r="E37" s="8" t="s">
        <v>11</v>
      </c>
      <c r="F37" s="43">
        <v>6379876000</v>
      </c>
      <c r="G37" s="43">
        <v>1751518480</v>
      </c>
      <c r="H37" s="158" t="s">
        <v>155</v>
      </c>
    </row>
    <row r="38" spans="1:8" s="1" customFormat="1" ht="39.950000000000003" customHeight="1">
      <c r="A38" s="185"/>
      <c r="B38" s="157"/>
      <c r="C38" s="132" t="s">
        <v>122</v>
      </c>
      <c r="D38" s="40" t="s">
        <v>113</v>
      </c>
      <c r="E38" s="8" t="s">
        <v>11</v>
      </c>
      <c r="F38" s="43">
        <v>1000000000</v>
      </c>
      <c r="G38" s="43">
        <v>503860690</v>
      </c>
      <c r="H38" s="158"/>
    </row>
    <row r="39" spans="1:8" s="1" customFormat="1" ht="39.950000000000003" customHeight="1">
      <c r="A39" s="185"/>
      <c r="B39" s="157"/>
      <c r="C39" s="132" t="s">
        <v>123</v>
      </c>
      <c r="D39" s="40" t="s">
        <v>114</v>
      </c>
      <c r="E39" s="8" t="s">
        <v>11</v>
      </c>
      <c r="F39" s="43">
        <v>27204000</v>
      </c>
      <c r="G39" s="43">
        <v>25405500</v>
      </c>
      <c r="H39" s="158"/>
    </row>
    <row r="40" spans="1:8" s="1" customFormat="1" ht="39.950000000000003" customHeight="1">
      <c r="A40" s="164" t="s">
        <v>162</v>
      </c>
      <c r="B40" s="147" t="s">
        <v>233</v>
      </c>
      <c r="C40" s="147" t="s">
        <v>234</v>
      </c>
      <c r="D40" s="40" t="s">
        <v>41</v>
      </c>
      <c r="E40" s="8" t="s">
        <v>11</v>
      </c>
      <c r="F40" s="43">
        <v>165000000</v>
      </c>
      <c r="G40" s="43">
        <v>165000000</v>
      </c>
      <c r="H40" s="86" t="s">
        <v>235</v>
      </c>
    </row>
    <row r="41" spans="1:8" s="1" customFormat="1" ht="39.950000000000003" customHeight="1">
      <c r="A41" s="165"/>
      <c r="B41" s="126" t="s">
        <v>163</v>
      </c>
      <c r="C41" s="126" t="s">
        <v>163</v>
      </c>
      <c r="D41" s="40" t="s">
        <v>112</v>
      </c>
      <c r="E41" s="8" t="s">
        <v>164</v>
      </c>
      <c r="F41" s="43">
        <v>3750000</v>
      </c>
      <c r="G41" s="43">
        <v>3750000</v>
      </c>
      <c r="H41" s="86" t="s">
        <v>165</v>
      </c>
    </row>
    <row r="42" spans="1:8" s="57" customFormat="1" ht="140.25" customHeight="1">
      <c r="A42" s="160" t="s">
        <v>166</v>
      </c>
      <c r="B42" s="60" t="s">
        <v>188</v>
      </c>
      <c r="C42" s="60" t="s">
        <v>180</v>
      </c>
      <c r="D42" s="62" t="s">
        <v>181</v>
      </c>
      <c r="E42" s="8" t="s">
        <v>11</v>
      </c>
      <c r="F42" s="58">
        <v>150000000</v>
      </c>
      <c r="G42" s="59">
        <v>18688000</v>
      </c>
      <c r="H42" s="60" t="s">
        <v>207</v>
      </c>
    </row>
    <row r="43" spans="1:8" s="57" customFormat="1" ht="60.75" customHeight="1">
      <c r="A43" s="160"/>
      <c r="B43" s="126" t="s">
        <v>167</v>
      </c>
      <c r="C43" s="127" t="s">
        <v>168</v>
      </c>
      <c r="D43" s="64" t="s">
        <v>182</v>
      </c>
      <c r="E43" s="8" t="s">
        <v>11</v>
      </c>
      <c r="F43" s="61">
        <v>400000000</v>
      </c>
      <c r="G43" s="38">
        <v>234136800</v>
      </c>
      <c r="H43" s="128" t="s">
        <v>220</v>
      </c>
    </row>
    <row r="44" spans="1:8" s="57" customFormat="1" ht="39.950000000000003" customHeight="1">
      <c r="A44" s="160"/>
      <c r="B44" s="127" t="s">
        <v>169</v>
      </c>
      <c r="C44" s="127" t="s">
        <v>169</v>
      </c>
      <c r="D44" s="63" t="s">
        <v>181</v>
      </c>
      <c r="E44" s="8" t="s">
        <v>11</v>
      </c>
      <c r="F44" s="61">
        <v>100000000</v>
      </c>
      <c r="G44" s="38">
        <v>100000000</v>
      </c>
      <c r="H44" s="128" t="s">
        <v>221</v>
      </c>
    </row>
    <row r="45" spans="1:8" s="57" customFormat="1" ht="39.950000000000003" customHeight="1">
      <c r="A45" s="160"/>
      <c r="B45" s="127" t="s">
        <v>189</v>
      </c>
      <c r="C45" s="127" t="s">
        <v>170</v>
      </c>
      <c r="D45" s="63" t="s">
        <v>181</v>
      </c>
      <c r="E45" s="8" t="s">
        <v>11</v>
      </c>
      <c r="F45" s="61">
        <v>250000000</v>
      </c>
      <c r="G45" s="38">
        <v>250000000</v>
      </c>
      <c r="H45" s="128" t="s">
        <v>193</v>
      </c>
    </row>
    <row r="46" spans="1:8" s="57" customFormat="1" ht="39.950000000000003" customHeight="1">
      <c r="A46" s="160"/>
      <c r="B46" s="127" t="s">
        <v>190</v>
      </c>
      <c r="C46" s="127" t="s">
        <v>171</v>
      </c>
      <c r="D46" s="63" t="s">
        <v>181</v>
      </c>
      <c r="E46" s="8" t="s">
        <v>11</v>
      </c>
      <c r="F46" s="61">
        <v>312500000</v>
      </c>
      <c r="G46" s="38">
        <v>201300000</v>
      </c>
      <c r="H46" s="128" t="s">
        <v>193</v>
      </c>
    </row>
    <row r="47" spans="1:8" s="57" customFormat="1" ht="39.950000000000003" customHeight="1">
      <c r="A47" s="160"/>
      <c r="B47" s="127" t="s">
        <v>172</v>
      </c>
      <c r="C47" s="127" t="s">
        <v>172</v>
      </c>
      <c r="D47" s="63" t="s">
        <v>181</v>
      </c>
      <c r="E47" s="8" t="s">
        <v>11</v>
      </c>
      <c r="F47" s="61">
        <v>2272780000</v>
      </c>
      <c r="G47" s="38">
        <v>2272780000</v>
      </c>
      <c r="H47" s="129" t="s">
        <v>173</v>
      </c>
    </row>
    <row r="48" spans="1:8" s="57" customFormat="1" ht="39.950000000000003" customHeight="1">
      <c r="A48" s="160"/>
      <c r="B48" s="159" t="s">
        <v>191</v>
      </c>
      <c r="C48" s="159" t="s">
        <v>174</v>
      </c>
      <c r="D48" s="63" t="s">
        <v>183</v>
      </c>
      <c r="E48" s="8" t="s">
        <v>11</v>
      </c>
      <c r="F48" s="61">
        <v>11100000</v>
      </c>
      <c r="G48" s="38">
        <v>3518000</v>
      </c>
      <c r="H48" s="162" t="s">
        <v>194</v>
      </c>
    </row>
    <row r="49" spans="1:8" s="57" customFormat="1" ht="39.950000000000003" customHeight="1">
      <c r="A49" s="160"/>
      <c r="B49" s="159"/>
      <c r="C49" s="159"/>
      <c r="D49" s="63" t="s">
        <v>184</v>
      </c>
      <c r="E49" s="8" t="s">
        <v>11</v>
      </c>
      <c r="F49" s="61">
        <v>1500000</v>
      </c>
      <c r="G49" s="38">
        <v>1500000</v>
      </c>
      <c r="H49" s="162"/>
    </row>
    <row r="50" spans="1:8" s="57" customFormat="1" ht="39.950000000000003" customHeight="1">
      <c r="A50" s="160"/>
      <c r="B50" s="159"/>
      <c r="C50" s="159"/>
      <c r="D50" s="63" t="s">
        <v>185</v>
      </c>
      <c r="E50" s="8" t="s">
        <v>11</v>
      </c>
      <c r="F50" s="61">
        <v>1800000</v>
      </c>
      <c r="G50" s="38">
        <v>180000</v>
      </c>
      <c r="H50" s="162"/>
    </row>
    <row r="51" spans="1:8" s="57" customFormat="1" ht="39.950000000000003" customHeight="1">
      <c r="A51" s="160"/>
      <c r="B51" s="159"/>
      <c r="C51" s="159"/>
      <c r="D51" s="63" t="s">
        <v>186</v>
      </c>
      <c r="E51" s="8" t="s">
        <v>11</v>
      </c>
      <c r="F51" s="61">
        <v>181540000</v>
      </c>
      <c r="G51" s="38">
        <v>181540000</v>
      </c>
      <c r="H51" s="162"/>
    </row>
    <row r="52" spans="1:8" s="57" customFormat="1" ht="39.950000000000003" customHeight="1">
      <c r="A52" s="160"/>
      <c r="B52" s="159" t="s">
        <v>192</v>
      </c>
      <c r="C52" s="159" t="s">
        <v>174</v>
      </c>
      <c r="D52" s="63" t="s">
        <v>181</v>
      </c>
      <c r="E52" s="8" t="s">
        <v>11</v>
      </c>
      <c r="F52" s="61">
        <v>500000000</v>
      </c>
      <c r="G52" s="38">
        <v>362864290</v>
      </c>
      <c r="H52" s="162"/>
    </row>
    <row r="53" spans="1:8" s="57" customFormat="1" ht="39.950000000000003" customHeight="1">
      <c r="A53" s="160"/>
      <c r="B53" s="159"/>
      <c r="C53" s="159"/>
      <c r="D53" s="62" t="s">
        <v>187</v>
      </c>
      <c r="E53" s="8" t="s">
        <v>11</v>
      </c>
      <c r="F53" s="61">
        <v>5040000</v>
      </c>
      <c r="G53" s="38">
        <v>5040000</v>
      </c>
      <c r="H53" s="162"/>
    </row>
    <row r="54" spans="1:8" s="57" customFormat="1" ht="39.950000000000003" customHeight="1">
      <c r="A54" s="160"/>
      <c r="B54" s="127" t="s">
        <v>175</v>
      </c>
      <c r="C54" s="127" t="s">
        <v>175</v>
      </c>
      <c r="D54" s="63" t="s">
        <v>181</v>
      </c>
      <c r="E54" s="8" t="s">
        <v>11</v>
      </c>
      <c r="F54" s="61">
        <v>180000000</v>
      </c>
      <c r="G54" s="38">
        <v>54000000</v>
      </c>
      <c r="H54" s="128" t="s">
        <v>195</v>
      </c>
    </row>
    <row r="55" spans="1:8" s="57" customFormat="1" ht="39.950000000000003" customHeight="1">
      <c r="A55" s="160"/>
      <c r="B55" s="60" t="s">
        <v>176</v>
      </c>
      <c r="C55" s="60" t="s">
        <v>176</v>
      </c>
      <c r="D55" s="63" t="s">
        <v>181</v>
      </c>
      <c r="E55" s="8" t="s">
        <v>11</v>
      </c>
      <c r="F55" s="58">
        <v>672435000</v>
      </c>
      <c r="G55" s="59">
        <v>672435000</v>
      </c>
      <c r="H55" s="129" t="s">
        <v>177</v>
      </c>
    </row>
    <row r="56" spans="1:8" s="57" customFormat="1" ht="39.950000000000003" customHeight="1">
      <c r="A56" s="160"/>
      <c r="B56" s="161" t="s">
        <v>178</v>
      </c>
      <c r="C56" s="161" t="s">
        <v>179</v>
      </c>
      <c r="D56" s="62" t="s">
        <v>181</v>
      </c>
      <c r="E56" s="8" t="s">
        <v>11</v>
      </c>
      <c r="F56" s="58">
        <v>890355000</v>
      </c>
      <c r="G56" s="59">
        <v>854482000</v>
      </c>
      <c r="H56" s="163" t="s">
        <v>196</v>
      </c>
    </row>
    <row r="57" spans="1:8" s="57" customFormat="1" ht="39.950000000000003" customHeight="1">
      <c r="A57" s="160"/>
      <c r="B57" s="161"/>
      <c r="C57" s="161"/>
      <c r="D57" s="62" t="s">
        <v>187</v>
      </c>
      <c r="E57" s="8" t="s">
        <v>11</v>
      </c>
      <c r="F57" s="58">
        <v>5645000</v>
      </c>
      <c r="G57" s="59">
        <v>5645000</v>
      </c>
      <c r="H57" s="163"/>
    </row>
    <row r="58" spans="1:8" s="1" customFormat="1" ht="39.950000000000003" customHeight="1">
      <c r="A58" s="87" t="s">
        <v>65</v>
      </c>
      <c r="B58" s="132" t="s">
        <v>66</v>
      </c>
      <c r="C58" s="132" t="s">
        <v>67</v>
      </c>
      <c r="D58" s="77" t="s">
        <v>68</v>
      </c>
      <c r="E58" s="8" t="s">
        <v>11</v>
      </c>
      <c r="F58" s="43">
        <v>500000000</v>
      </c>
      <c r="G58" s="38">
        <v>500000000</v>
      </c>
      <c r="H58" s="41" t="s">
        <v>156</v>
      </c>
    </row>
    <row r="59" spans="1:8" s="116" customFormat="1" ht="39.950000000000003" customHeight="1">
      <c r="A59" s="112" t="s">
        <v>69</v>
      </c>
      <c r="B59" s="113" t="s">
        <v>70</v>
      </c>
      <c r="C59" s="89" t="s">
        <v>71</v>
      </c>
      <c r="D59" s="40" t="s">
        <v>41</v>
      </c>
      <c r="E59" s="45" t="s">
        <v>11</v>
      </c>
      <c r="F59" s="114">
        <v>300000000</v>
      </c>
      <c r="G59" s="74">
        <v>280938000</v>
      </c>
      <c r="H59" s="115" t="s">
        <v>72</v>
      </c>
    </row>
    <row r="60" spans="1:8" s="1" customFormat="1" ht="39.950000000000003" customHeight="1">
      <c r="A60" s="75" t="s">
        <v>73</v>
      </c>
      <c r="B60" s="131" t="s">
        <v>124</v>
      </c>
      <c r="C60" s="88" t="s">
        <v>125</v>
      </c>
      <c r="D60" s="40" t="s">
        <v>41</v>
      </c>
      <c r="E60" s="8" t="s">
        <v>11</v>
      </c>
      <c r="F60" s="43">
        <v>170000000</v>
      </c>
      <c r="G60" s="38">
        <v>170000000</v>
      </c>
      <c r="H60" s="130" t="s">
        <v>74</v>
      </c>
    </row>
    <row r="61" spans="1:8" s="1" customFormat="1" ht="39.950000000000003" customHeight="1">
      <c r="A61" s="188" t="s">
        <v>75</v>
      </c>
      <c r="B61" s="89" t="s">
        <v>6</v>
      </c>
      <c r="C61" s="89" t="s">
        <v>6</v>
      </c>
      <c r="D61" s="40" t="s">
        <v>41</v>
      </c>
      <c r="E61" s="8" t="s">
        <v>11</v>
      </c>
      <c r="F61" s="90">
        <v>453800000</v>
      </c>
      <c r="G61" s="74">
        <v>180000000</v>
      </c>
      <c r="H61" s="133" t="s">
        <v>157</v>
      </c>
    </row>
    <row r="62" spans="1:8" s="1" customFormat="1" ht="39.950000000000003" customHeight="1">
      <c r="A62" s="188"/>
      <c r="B62" s="89" t="s">
        <v>76</v>
      </c>
      <c r="C62" s="89" t="s">
        <v>126</v>
      </c>
      <c r="D62" s="40" t="s">
        <v>41</v>
      </c>
      <c r="E62" s="8" t="s">
        <v>11</v>
      </c>
      <c r="F62" s="73">
        <v>450000000</v>
      </c>
      <c r="G62" s="73">
        <v>450000000</v>
      </c>
      <c r="H62" s="91" t="s">
        <v>48</v>
      </c>
    </row>
    <row r="63" spans="1:8" s="1" customFormat="1" ht="39.950000000000003" customHeight="1">
      <c r="A63" s="188"/>
      <c r="B63" s="89" t="s">
        <v>77</v>
      </c>
      <c r="C63" s="89" t="s">
        <v>77</v>
      </c>
      <c r="D63" s="40" t="s">
        <v>45</v>
      </c>
      <c r="E63" s="8" t="s">
        <v>11</v>
      </c>
      <c r="F63" s="73">
        <v>115000000</v>
      </c>
      <c r="G63" s="74">
        <v>5000000</v>
      </c>
      <c r="H63" s="91" t="s">
        <v>84</v>
      </c>
    </row>
    <row r="64" spans="1:8" s="1" customFormat="1" ht="39.950000000000003" customHeight="1">
      <c r="A64" s="188"/>
      <c r="B64" s="92" t="s">
        <v>16</v>
      </c>
      <c r="C64" s="92" t="s">
        <v>16</v>
      </c>
      <c r="D64" s="40" t="s">
        <v>41</v>
      </c>
      <c r="E64" s="8" t="s">
        <v>11</v>
      </c>
      <c r="F64" s="43">
        <v>600000000</v>
      </c>
      <c r="G64" s="74">
        <v>500000000</v>
      </c>
      <c r="H64" s="130" t="s">
        <v>158</v>
      </c>
    </row>
    <row r="65" spans="1:8" s="1" customFormat="1" ht="39.950000000000003" customHeight="1">
      <c r="A65" s="188"/>
      <c r="B65" s="186" t="s">
        <v>127</v>
      </c>
      <c r="C65" s="131" t="s">
        <v>78</v>
      </c>
      <c r="D65" s="40" t="s">
        <v>41</v>
      </c>
      <c r="E65" s="8" t="s">
        <v>11</v>
      </c>
      <c r="F65" s="43">
        <v>150000000</v>
      </c>
      <c r="G65" s="74">
        <v>132025000</v>
      </c>
      <c r="H65" s="130" t="s">
        <v>159</v>
      </c>
    </row>
    <row r="66" spans="1:8" s="1" customFormat="1" ht="39.950000000000003" customHeight="1">
      <c r="A66" s="188"/>
      <c r="B66" s="186"/>
      <c r="C66" s="131" t="s">
        <v>79</v>
      </c>
      <c r="D66" s="40" t="s">
        <v>112</v>
      </c>
      <c r="E66" s="8" t="s">
        <v>11</v>
      </c>
      <c r="F66" s="43">
        <v>380000000</v>
      </c>
      <c r="G66" s="74">
        <v>190000000</v>
      </c>
      <c r="H66" s="130" t="s">
        <v>158</v>
      </c>
    </row>
    <row r="67" spans="1:8" s="1" customFormat="1" ht="39.950000000000003" customHeight="1">
      <c r="A67" s="188"/>
      <c r="B67" s="186"/>
      <c r="C67" s="131" t="s">
        <v>79</v>
      </c>
      <c r="D67" s="40" t="s">
        <v>113</v>
      </c>
      <c r="E67" s="8" t="s">
        <v>11</v>
      </c>
      <c r="F67" s="43">
        <v>20000000</v>
      </c>
      <c r="G67" s="74">
        <v>7760000</v>
      </c>
      <c r="H67" s="130" t="s">
        <v>158</v>
      </c>
    </row>
    <row r="68" spans="1:8" s="1" customFormat="1" ht="39.950000000000003" customHeight="1">
      <c r="A68" s="188"/>
      <c r="B68" s="186"/>
      <c r="C68" s="131" t="s">
        <v>80</v>
      </c>
      <c r="D68" s="40" t="s">
        <v>112</v>
      </c>
      <c r="E68" s="8" t="s">
        <v>11</v>
      </c>
      <c r="F68" s="43">
        <v>95000000</v>
      </c>
      <c r="G68" s="74">
        <v>95000000</v>
      </c>
      <c r="H68" s="130" t="s">
        <v>158</v>
      </c>
    </row>
    <row r="69" spans="1:8" s="1" customFormat="1" ht="39.950000000000003" customHeight="1">
      <c r="A69" s="188"/>
      <c r="B69" s="176" t="s">
        <v>81</v>
      </c>
      <c r="C69" s="89" t="s">
        <v>82</v>
      </c>
      <c r="D69" s="40" t="s">
        <v>41</v>
      </c>
      <c r="E69" s="45" t="s">
        <v>11</v>
      </c>
      <c r="F69" s="73">
        <v>20000000</v>
      </c>
      <c r="G69" s="73">
        <v>20000000</v>
      </c>
      <c r="H69" s="93" t="s">
        <v>85</v>
      </c>
    </row>
    <row r="70" spans="1:8" s="1" customFormat="1" ht="39.950000000000003" customHeight="1">
      <c r="A70" s="188"/>
      <c r="B70" s="177"/>
      <c r="C70" s="89" t="s">
        <v>83</v>
      </c>
      <c r="D70" s="40" t="s">
        <v>41</v>
      </c>
      <c r="E70" s="45" t="s">
        <v>11</v>
      </c>
      <c r="F70" s="73">
        <v>50000000</v>
      </c>
      <c r="G70" s="73">
        <v>50000000</v>
      </c>
      <c r="H70" s="93" t="s">
        <v>85</v>
      </c>
    </row>
    <row r="71" spans="1:8" s="1" customFormat="1" ht="39.950000000000003" customHeight="1">
      <c r="A71" s="188"/>
      <c r="B71" s="178"/>
      <c r="C71" s="89" t="s">
        <v>236</v>
      </c>
      <c r="D71" s="40" t="s">
        <v>41</v>
      </c>
      <c r="E71" s="45" t="s">
        <v>11</v>
      </c>
      <c r="F71" s="73">
        <v>4000000</v>
      </c>
      <c r="G71" s="73">
        <v>4000000</v>
      </c>
      <c r="H71" s="94" t="s">
        <v>237</v>
      </c>
    </row>
    <row r="72" spans="1:8" s="1" customFormat="1" ht="39.950000000000003" customHeight="1">
      <c r="A72" s="188"/>
      <c r="B72" s="89" t="s">
        <v>197</v>
      </c>
      <c r="C72" s="89" t="s">
        <v>198</v>
      </c>
      <c r="D72" s="40" t="s">
        <v>199</v>
      </c>
      <c r="E72" s="45" t="s">
        <v>200</v>
      </c>
      <c r="F72" s="73">
        <v>45000000</v>
      </c>
      <c r="G72" s="73">
        <v>45000000</v>
      </c>
      <c r="H72" s="94" t="s">
        <v>201</v>
      </c>
    </row>
    <row r="73" spans="1:8" s="1" customFormat="1" ht="39.950000000000003" customHeight="1">
      <c r="A73" s="191" t="s">
        <v>86</v>
      </c>
      <c r="B73" s="174" t="s">
        <v>87</v>
      </c>
      <c r="C73" s="132" t="s">
        <v>88</v>
      </c>
      <c r="D73" s="40" t="s">
        <v>41</v>
      </c>
      <c r="E73" s="8" t="s">
        <v>11</v>
      </c>
      <c r="F73" s="43">
        <v>70000000</v>
      </c>
      <c r="G73" s="74">
        <v>12288800</v>
      </c>
      <c r="H73" s="153" t="s">
        <v>96</v>
      </c>
    </row>
    <row r="74" spans="1:8" s="1" customFormat="1" ht="39.950000000000003" customHeight="1">
      <c r="A74" s="191"/>
      <c r="B74" s="174"/>
      <c r="C74" s="132" t="s">
        <v>89</v>
      </c>
      <c r="D74" s="40" t="s">
        <v>41</v>
      </c>
      <c r="E74" s="8" t="s">
        <v>11</v>
      </c>
      <c r="F74" s="43">
        <v>30000000</v>
      </c>
      <c r="G74" s="74">
        <v>15708000</v>
      </c>
      <c r="H74" s="153"/>
    </row>
    <row r="75" spans="1:8" s="1" customFormat="1" ht="39.950000000000003" customHeight="1">
      <c r="A75" s="191"/>
      <c r="B75" s="174"/>
      <c r="C75" s="132" t="s">
        <v>90</v>
      </c>
      <c r="D75" s="40" t="s">
        <v>41</v>
      </c>
      <c r="E75" s="8" t="s">
        <v>11</v>
      </c>
      <c r="F75" s="43">
        <v>25000000</v>
      </c>
      <c r="G75" s="73">
        <v>25000000</v>
      </c>
      <c r="H75" s="153"/>
    </row>
    <row r="76" spans="1:8" s="1" customFormat="1" ht="39.950000000000003" customHeight="1">
      <c r="A76" s="191"/>
      <c r="B76" s="174"/>
      <c r="C76" s="132" t="s">
        <v>91</v>
      </c>
      <c r="D76" s="40" t="s">
        <v>41</v>
      </c>
      <c r="E76" s="8" t="s">
        <v>11</v>
      </c>
      <c r="F76" s="43">
        <v>66000000</v>
      </c>
      <c r="G76" s="73">
        <v>66000000</v>
      </c>
      <c r="H76" s="153"/>
    </row>
    <row r="77" spans="1:8" s="1" customFormat="1" ht="39.950000000000003" customHeight="1">
      <c r="A77" s="191"/>
      <c r="B77" s="174"/>
      <c r="C77" s="132" t="s">
        <v>92</v>
      </c>
      <c r="D77" s="40" t="s">
        <v>41</v>
      </c>
      <c r="E77" s="8" t="s">
        <v>11</v>
      </c>
      <c r="F77" s="43">
        <v>60000000</v>
      </c>
      <c r="G77" s="73">
        <v>60000000</v>
      </c>
      <c r="H77" s="153"/>
    </row>
    <row r="78" spans="1:8" s="1" customFormat="1" ht="39.950000000000003" customHeight="1">
      <c r="A78" s="191"/>
      <c r="B78" s="95" t="s">
        <v>137</v>
      </c>
      <c r="C78" s="96" t="s">
        <v>93</v>
      </c>
      <c r="D78" s="97" t="s">
        <v>41</v>
      </c>
      <c r="E78" s="8" t="s">
        <v>11</v>
      </c>
      <c r="F78" s="32">
        <v>387752000</v>
      </c>
      <c r="G78" s="73">
        <v>100000000</v>
      </c>
      <c r="H78" s="153"/>
    </row>
    <row r="79" spans="1:8" s="1" customFormat="1" ht="39.950000000000003" customHeight="1">
      <c r="A79" s="191"/>
      <c r="B79" s="98" t="s">
        <v>94</v>
      </c>
      <c r="C79" s="96" t="s">
        <v>95</v>
      </c>
      <c r="D79" s="99" t="s">
        <v>41</v>
      </c>
      <c r="E79" s="45" t="s">
        <v>11</v>
      </c>
      <c r="F79" s="100">
        <v>650000000</v>
      </c>
      <c r="G79" s="101">
        <v>650000000</v>
      </c>
      <c r="H79" s="102" t="s">
        <v>97</v>
      </c>
    </row>
    <row r="80" spans="1:8" s="1" customFormat="1" ht="39.950000000000003" customHeight="1">
      <c r="A80" s="191"/>
      <c r="B80" s="98" t="s">
        <v>208</v>
      </c>
      <c r="C80" s="96" t="s">
        <v>209</v>
      </c>
      <c r="D80" s="99" t="s">
        <v>41</v>
      </c>
      <c r="E80" s="45" t="s">
        <v>11</v>
      </c>
      <c r="F80" s="100">
        <v>700000000</v>
      </c>
      <c r="G80" s="101">
        <v>649066000</v>
      </c>
      <c r="H80" s="103" t="s">
        <v>210</v>
      </c>
    </row>
    <row r="81" spans="1:8" s="1" customFormat="1" ht="39.950000000000003" customHeight="1">
      <c r="A81" s="191"/>
      <c r="B81" s="98" t="s">
        <v>229</v>
      </c>
      <c r="C81" s="96" t="s">
        <v>230</v>
      </c>
      <c r="D81" s="99" t="s">
        <v>41</v>
      </c>
      <c r="E81" s="45" t="s">
        <v>11</v>
      </c>
      <c r="F81" s="100">
        <v>1012900000</v>
      </c>
      <c r="G81" s="101">
        <v>920325430</v>
      </c>
      <c r="H81" s="146" t="s">
        <v>231</v>
      </c>
    </row>
    <row r="82" spans="1:8" s="1" customFormat="1" ht="39.950000000000003" customHeight="1">
      <c r="A82" s="75" t="s">
        <v>98</v>
      </c>
      <c r="B82" s="132" t="s">
        <v>99</v>
      </c>
      <c r="C82" s="132" t="s">
        <v>128</v>
      </c>
      <c r="D82" s="99" t="s">
        <v>41</v>
      </c>
      <c r="E82" s="8" t="s">
        <v>11</v>
      </c>
      <c r="F82" s="43">
        <v>400000000</v>
      </c>
      <c r="G82" s="38">
        <v>388301000</v>
      </c>
      <c r="H82" s="130" t="s">
        <v>100</v>
      </c>
    </row>
    <row r="83" spans="1:8" s="1" customFormat="1" ht="39.950000000000003" customHeight="1">
      <c r="A83" s="187" t="s">
        <v>138</v>
      </c>
      <c r="B83" s="131" t="s">
        <v>101</v>
      </c>
      <c r="C83" s="131" t="s">
        <v>102</v>
      </c>
      <c r="D83" s="40" t="s">
        <v>134</v>
      </c>
      <c r="E83" s="8" t="s">
        <v>11</v>
      </c>
      <c r="F83" s="104">
        <v>1564000000</v>
      </c>
      <c r="G83" s="105">
        <v>1426000000</v>
      </c>
      <c r="H83" s="133" t="s">
        <v>106</v>
      </c>
    </row>
    <row r="84" spans="1:8" s="1" customFormat="1" ht="39.950000000000003" customHeight="1">
      <c r="A84" s="187"/>
      <c r="B84" s="131" t="s">
        <v>109</v>
      </c>
      <c r="C84" s="131" t="s">
        <v>103</v>
      </c>
      <c r="D84" s="99" t="s">
        <v>41</v>
      </c>
      <c r="E84" s="8" t="s">
        <v>11</v>
      </c>
      <c r="F84" s="104">
        <v>897268000</v>
      </c>
      <c r="G84" s="105">
        <v>897268000</v>
      </c>
      <c r="H84" s="133" t="s">
        <v>107</v>
      </c>
    </row>
    <row r="85" spans="1:8" s="1" customFormat="1" ht="39.950000000000003" customHeight="1">
      <c r="A85" s="187"/>
      <c r="B85" s="131" t="s">
        <v>104</v>
      </c>
      <c r="C85" s="131" t="s">
        <v>105</v>
      </c>
      <c r="D85" s="40" t="s">
        <v>135</v>
      </c>
      <c r="E85" s="8" t="s">
        <v>11</v>
      </c>
      <c r="F85" s="104">
        <v>2220000000</v>
      </c>
      <c r="G85" s="104">
        <v>2220000000</v>
      </c>
      <c r="H85" s="133" t="s">
        <v>108</v>
      </c>
    </row>
    <row r="86" spans="1:8" s="1" customFormat="1" ht="39.950000000000003" customHeight="1">
      <c r="A86" s="149" t="s">
        <v>238</v>
      </c>
      <c r="B86" s="148" t="s">
        <v>239</v>
      </c>
      <c r="C86" s="148" t="s">
        <v>239</v>
      </c>
      <c r="D86" s="150" t="s">
        <v>240</v>
      </c>
      <c r="E86" s="8" t="s">
        <v>11</v>
      </c>
      <c r="F86" s="32">
        <v>4000000000</v>
      </c>
      <c r="G86" s="32">
        <v>1600000000</v>
      </c>
      <c r="H86" s="151" t="s">
        <v>241</v>
      </c>
    </row>
    <row r="87" spans="1:8" s="1" customFormat="1" ht="39.950000000000003" customHeight="1">
      <c r="A87" s="37" t="s">
        <v>211</v>
      </c>
      <c r="B87" s="36" t="s">
        <v>212</v>
      </c>
      <c r="C87" s="36" t="s">
        <v>213</v>
      </c>
      <c r="D87" s="40" t="s">
        <v>135</v>
      </c>
      <c r="E87" s="8" t="s">
        <v>11</v>
      </c>
      <c r="F87" s="32">
        <v>77000000</v>
      </c>
      <c r="G87" s="32">
        <v>77000000</v>
      </c>
      <c r="H87" s="130" t="s">
        <v>218</v>
      </c>
    </row>
    <row r="88" spans="1:8" s="1" customFormat="1" ht="39.950000000000003" customHeight="1">
      <c r="A88" s="134" t="s">
        <v>214</v>
      </c>
      <c r="B88" s="135" t="s">
        <v>219</v>
      </c>
      <c r="C88" s="135" t="s">
        <v>215</v>
      </c>
      <c r="D88" s="136" t="s">
        <v>41</v>
      </c>
      <c r="E88" s="5" t="s">
        <v>216</v>
      </c>
      <c r="F88" s="137">
        <v>400000000</v>
      </c>
      <c r="G88" s="137">
        <v>400000000</v>
      </c>
      <c r="H88" s="138" t="s">
        <v>217</v>
      </c>
    </row>
    <row r="89" spans="1:8" s="1" customFormat="1" ht="20.25" customHeight="1">
      <c r="A89" s="106"/>
      <c r="B89" s="107"/>
      <c r="C89" s="107"/>
      <c r="D89" s="111"/>
      <c r="E89" s="108"/>
      <c r="F89" s="109"/>
      <c r="G89" s="109"/>
      <c r="H89" s="110"/>
    </row>
    <row r="90" spans="1:8" ht="20.25">
      <c r="A90" s="167" t="s">
        <v>14</v>
      </c>
      <c r="B90" s="167"/>
    </row>
    <row r="92" spans="1:8" s="12" customFormat="1" ht="25.5" customHeight="1" thickBot="1">
      <c r="A92" s="14" t="s">
        <v>4</v>
      </c>
      <c r="B92" s="15" t="s">
        <v>3</v>
      </c>
      <c r="C92" s="15" t="s">
        <v>1</v>
      </c>
      <c r="D92" s="15" t="s">
        <v>0</v>
      </c>
      <c r="E92" s="16" t="s">
        <v>8</v>
      </c>
      <c r="F92" s="17" t="s">
        <v>12</v>
      </c>
      <c r="G92" s="17" t="s">
        <v>9</v>
      </c>
      <c r="H92" s="23" t="s">
        <v>2</v>
      </c>
    </row>
    <row r="93" spans="1:8" s="13" customFormat="1" ht="32.25" customHeight="1" thickTop="1">
      <c r="A93" s="33" t="s">
        <v>7</v>
      </c>
      <c r="B93" s="141"/>
      <c r="C93" s="141" t="s">
        <v>232</v>
      </c>
      <c r="D93" s="141"/>
      <c r="E93" s="142"/>
      <c r="F93" s="143">
        <f>SUM(F94:F99)</f>
        <v>9498659320</v>
      </c>
      <c r="G93" s="143">
        <f>SUM(G94:G99)</f>
        <v>3730500000</v>
      </c>
      <c r="H93" s="144"/>
    </row>
    <row r="94" spans="1:8" s="13" customFormat="1" ht="39.950000000000003" customHeight="1">
      <c r="A94" s="179" t="s">
        <v>13</v>
      </c>
      <c r="B94" s="54" t="s">
        <v>160</v>
      </c>
      <c r="C94" s="47" t="s">
        <v>129</v>
      </c>
      <c r="D94" s="139" t="s">
        <v>5</v>
      </c>
      <c r="E94" s="140" t="s">
        <v>11</v>
      </c>
      <c r="F94" s="52">
        <f>5030159320</f>
        <v>5030159320</v>
      </c>
      <c r="G94" s="48">
        <v>1400000000</v>
      </c>
      <c r="H94" s="118" t="s">
        <v>222</v>
      </c>
    </row>
    <row r="95" spans="1:8" s="13" customFormat="1" ht="39.950000000000003" customHeight="1">
      <c r="A95" s="180"/>
      <c r="B95" s="55" t="s">
        <v>37</v>
      </c>
      <c r="C95" s="47" t="s">
        <v>130</v>
      </c>
      <c r="D95" s="34" t="s">
        <v>5</v>
      </c>
      <c r="E95" s="8" t="s">
        <v>11</v>
      </c>
      <c r="F95" s="52">
        <f>2400000000</f>
        <v>2400000000</v>
      </c>
      <c r="G95" s="52">
        <v>262000000</v>
      </c>
      <c r="H95" s="117" t="s">
        <v>223</v>
      </c>
    </row>
    <row r="96" spans="1:8" s="1" customFormat="1" ht="39.950000000000003" customHeight="1">
      <c r="A96" s="180"/>
      <c r="B96" s="56" t="s">
        <v>161</v>
      </c>
      <c r="C96" s="47" t="s">
        <v>131</v>
      </c>
      <c r="D96" s="34" t="s">
        <v>5</v>
      </c>
      <c r="E96" s="8" t="s">
        <v>11</v>
      </c>
      <c r="F96" s="52">
        <f>1800000000</f>
        <v>1800000000</v>
      </c>
      <c r="G96" s="48">
        <f>1800000000</f>
        <v>1800000000</v>
      </c>
      <c r="H96" s="117" t="s">
        <v>224</v>
      </c>
    </row>
    <row r="97" spans="1:8" s="13" customFormat="1" ht="39.950000000000003" customHeight="1">
      <c r="A97" s="180"/>
      <c r="B97" s="55" t="s">
        <v>132</v>
      </c>
      <c r="C97" s="47" t="s">
        <v>133</v>
      </c>
      <c r="D97" s="34" t="s">
        <v>5</v>
      </c>
      <c r="E97" s="8" t="s">
        <v>11</v>
      </c>
      <c r="F97" s="52">
        <v>200000000</v>
      </c>
      <c r="G97" s="48">
        <v>200000000</v>
      </c>
      <c r="H97" s="119" t="s">
        <v>225</v>
      </c>
    </row>
    <row r="98" spans="1:8" s="2" customFormat="1" ht="39.950000000000003" customHeight="1">
      <c r="A98" s="181"/>
      <c r="B98" s="145" t="s">
        <v>132</v>
      </c>
      <c r="C98" s="122" t="s">
        <v>227</v>
      </c>
      <c r="D98" s="121" t="s">
        <v>5</v>
      </c>
      <c r="E98" s="8" t="s">
        <v>11</v>
      </c>
      <c r="F98" s="123">
        <v>50000000</v>
      </c>
      <c r="G98" s="124">
        <v>50000000</v>
      </c>
      <c r="H98" s="125" t="s">
        <v>228</v>
      </c>
    </row>
    <row r="99" spans="1:8" s="1" customFormat="1" ht="39.950000000000003" customHeight="1">
      <c r="A99" s="49" t="s">
        <v>62</v>
      </c>
      <c r="B99" s="120" t="s">
        <v>63</v>
      </c>
      <c r="C99" s="50" t="s">
        <v>64</v>
      </c>
      <c r="D99" s="25" t="s">
        <v>5</v>
      </c>
      <c r="E99" s="5" t="s">
        <v>11</v>
      </c>
      <c r="F99" s="53">
        <v>18500000</v>
      </c>
      <c r="G99" s="51">
        <v>18500000</v>
      </c>
      <c r="H99" s="46" t="s">
        <v>226</v>
      </c>
    </row>
  </sheetData>
  <mergeCells count="48">
    <mergeCell ref="B69:B71"/>
    <mergeCell ref="A94:A98"/>
    <mergeCell ref="C11:C13"/>
    <mergeCell ref="B15:B16"/>
    <mergeCell ref="A90:B90"/>
    <mergeCell ref="A18:A21"/>
    <mergeCell ref="A15:A17"/>
    <mergeCell ref="A37:A39"/>
    <mergeCell ref="B65:B68"/>
    <mergeCell ref="B73:B77"/>
    <mergeCell ref="A83:A85"/>
    <mergeCell ref="A61:A72"/>
    <mergeCell ref="B22:B23"/>
    <mergeCell ref="A22:A23"/>
    <mergeCell ref="C52:C53"/>
    <mergeCell ref="A73:A81"/>
    <mergeCell ref="B56:B57"/>
    <mergeCell ref="B2:H2"/>
    <mergeCell ref="A4:B4"/>
    <mergeCell ref="B24:B27"/>
    <mergeCell ref="B32:B33"/>
    <mergeCell ref="H16:H17"/>
    <mergeCell ref="B18:B21"/>
    <mergeCell ref="C18:C21"/>
    <mergeCell ref="H11:H13"/>
    <mergeCell ref="H18:H21"/>
    <mergeCell ref="H24:H27"/>
    <mergeCell ref="D24:D25"/>
    <mergeCell ref="A24:A30"/>
    <mergeCell ref="A11:A14"/>
    <mergeCell ref="B11:B14"/>
    <mergeCell ref="C22:C23"/>
    <mergeCell ref="H22:H23"/>
    <mergeCell ref="H73:H78"/>
    <mergeCell ref="C34:C36"/>
    <mergeCell ref="B34:B36"/>
    <mergeCell ref="A31:A36"/>
    <mergeCell ref="H34:H36"/>
    <mergeCell ref="B37:B39"/>
    <mergeCell ref="H37:H39"/>
    <mergeCell ref="B48:B51"/>
    <mergeCell ref="B52:B53"/>
    <mergeCell ref="C48:C51"/>
    <mergeCell ref="A42:A57"/>
    <mergeCell ref="C56:C57"/>
    <mergeCell ref="H48:H53"/>
    <mergeCell ref="H56:H57"/>
    <mergeCell ref="A40:A41"/>
  </mergeCells>
  <phoneticPr fontId="2" type="noConversion"/>
  <pageMargins left="0.15748031496062992" right="0.15748031496062992" top="0.74803149606299213" bottom="0.74803149606299213" header="0.31496062992125984" footer="0.31496062992125984"/>
  <pageSetup paperSize="9" scale="5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명시이월</vt:lpstr>
    </vt:vector>
  </TitlesOfParts>
  <Company>목포시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사용자</dc:creator>
  <cp:lastModifiedBy>User</cp:lastModifiedBy>
  <cp:lastPrinted>2023-01-10T08:43:40Z</cp:lastPrinted>
  <dcterms:created xsi:type="dcterms:W3CDTF">2012-01-02T04:34:11Z</dcterms:created>
  <dcterms:modified xsi:type="dcterms:W3CDTF">2024-11-19T02:14:26Z</dcterms:modified>
</cp:coreProperties>
</file>